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/>
  <xr:revisionPtr revIDLastSave="0" documentId="13_ncr:1_{F6AA6765-197A-41AD-B600-B03DD9F5C353}" xr6:coauthVersionLast="47" xr6:coauthVersionMax="47" xr10:uidLastSave="{00000000-0000-0000-0000-000000000000}"/>
  <bookViews>
    <workbookView xWindow="28680" yWindow="-120" windowWidth="29040" windowHeight="15720" tabRatio="800" xr2:uid="{00000000-000D-0000-FFFF-FFFF00000000}"/>
  </bookViews>
  <sheets>
    <sheet name="経費別明細" sheetId="5" r:id="rId1"/>
    <sheet name="記入例" sheetId="7" r:id="rId2"/>
  </sheets>
  <definedNames>
    <definedName name="_xlnm.Print_Area" localSheetId="1">記入例!$A$1:$N$55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7" l="1"/>
  <c r="J50" i="7"/>
  <c r="H50" i="7"/>
  <c r="G50" i="7"/>
  <c r="J47" i="7"/>
  <c r="I47" i="7"/>
  <c r="J45" i="7"/>
  <c r="J52" i="7" s="1"/>
  <c r="I45" i="7"/>
  <c r="I52" i="7" s="1"/>
  <c r="H45" i="7"/>
  <c r="H52" i="7" s="1"/>
  <c r="G45" i="7"/>
  <c r="J26" i="7"/>
  <c r="H26" i="7"/>
  <c r="G26" i="7"/>
  <c r="J22" i="7"/>
  <c r="J49" i="7" s="1"/>
  <c r="I22" i="7"/>
  <c r="I49" i="7" s="1"/>
  <c r="H22" i="7"/>
  <c r="H49" i="7" s="1"/>
  <c r="G22" i="7"/>
  <c r="G49" i="7" s="1"/>
  <c r="H16" i="7"/>
  <c r="H48" i="7" s="1"/>
  <c r="G16" i="7"/>
  <c r="G48" i="7" s="1"/>
  <c r="H10" i="7"/>
  <c r="J10" i="7" s="1"/>
  <c r="G9" i="7"/>
  <c r="G8" i="7"/>
  <c r="G11" i="7" s="1"/>
  <c r="G47" i="7" s="1"/>
  <c r="G53" i="7" s="1"/>
  <c r="I53" i="7" l="1"/>
  <c r="J53" i="7"/>
  <c r="H8" i="7"/>
  <c r="H9" i="7"/>
  <c r="J9" i="7" s="1"/>
  <c r="H11" i="7" l="1"/>
  <c r="H47" i="7" s="1"/>
  <c r="H53" i="7" s="1"/>
  <c r="J8" i="7"/>
  <c r="I36" i="5" l="1"/>
  <c r="H36" i="5"/>
  <c r="G36" i="5"/>
  <c r="F36" i="5"/>
  <c r="F28" i="5"/>
  <c r="I28" i="5" s="1"/>
</calcChain>
</file>

<file path=xl/sharedStrings.xml><?xml version="1.0" encoding="utf-8"?>
<sst xmlns="http://schemas.openxmlformats.org/spreadsheetml/2006/main" count="114" uniqueCount="76">
  <si>
    <t>補助対象経費</t>
    <rPh sb="0" eb="2">
      <t>ホジョ</t>
    </rPh>
    <rPh sb="2" eb="4">
      <t>タイショウ</t>
    </rPh>
    <rPh sb="4" eb="6">
      <t>ケイヒ</t>
    </rPh>
    <phoneticPr fontId="2"/>
  </si>
  <si>
    <t>商店街名</t>
    <rPh sb="0" eb="3">
      <t>ショウテンガイ</t>
    </rPh>
    <rPh sb="3" eb="4">
      <t>メイ</t>
    </rPh>
    <phoneticPr fontId="2"/>
  </si>
  <si>
    <t>経費名称</t>
  </si>
  <si>
    <t>数　量</t>
    <rPh sb="0" eb="1">
      <t>カズ</t>
    </rPh>
    <rPh sb="2" eb="3">
      <t>リョウ</t>
    </rPh>
    <phoneticPr fontId="2"/>
  </si>
  <si>
    <t>単　価</t>
    <rPh sb="0" eb="1">
      <t>タン</t>
    </rPh>
    <rPh sb="2" eb="3">
      <t>アタイ</t>
    </rPh>
    <phoneticPr fontId="2"/>
  </si>
  <si>
    <t>金　額</t>
    <rPh sb="0" eb="1">
      <t>キン</t>
    </rPh>
    <rPh sb="2" eb="3">
      <t>ガク</t>
    </rPh>
    <phoneticPr fontId="2"/>
  </si>
  <si>
    <t>金　額</t>
  </si>
  <si>
    <t>備　考</t>
    <rPh sb="0" eb="1">
      <t>ソナエ</t>
    </rPh>
    <rPh sb="2" eb="3">
      <t>コウ</t>
    </rPh>
    <phoneticPr fontId="2"/>
  </si>
  <si>
    <t>補助対象外経費</t>
    <rPh sb="0" eb="2">
      <t>ホジョ</t>
    </rPh>
    <rPh sb="2" eb="4">
      <t>タイショウ</t>
    </rPh>
    <rPh sb="4" eb="5">
      <t>ガイ</t>
    </rPh>
    <rPh sb="5" eb="7">
      <t>ケイヒ</t>
    </rPh>
    <phoneticPr fontId="2"/>
  </si>
  <si>
    <t>＊間接補助事業毎に、本表複写の上記載すること。</t>
    <rPh sb="15" eb="16">
      <t>ウエ</t>
    </rPh>
    <phoneticPr fontId="2"/>
  </si>
  <si>
    <t>合　　　計</t>
  </si>
  <si>
    <t>＊記載欄不足の場合は、適宜行を挿入し記載すること。</t>
    <rPh sb="1" eb="3">
      <t>キサイ</t>
    </rPh>
    <rPh sb="3" eb="4">
      <t>ラン</t>
    </rPh>
    <rPh sb="4" eb="6">
      <t>フソク</t>
    </rPh>
    <rPh sb="7" eb="9">
      <t>バアイ</t>
    </rPh>
    <rPh sb="11" eb="13">
      <t>テキギ</t>
    </rPh>
    <rPh sb="13" eb="14">
      <t>ギョウ</t>
    </rPh>
    <rPh sb="15" eb="17">
      <t>ソウニュウ</t>
    </rPh>
    <rPh sb="18" eb="20">
      <t>キサイ</t>
    </rPh>
    <phoneticPr fontId="2"/>
  </si>
  <si>
    <t>備　考</t>
    <rPh sb="0" eb="1">
      <t>トモ</t>
    </rPh>
    <rPh sb="2" eb="3">
      <t>コウ</t>
    </rPh>
    <phoneticPr fontId="2"/>
  </si>
  <si>
    <t>小計</t>
    <rPh sb="0" eb="2">
      <t>ショウケイ</t>
    </rPh>
    <phoneticPr fontId="2"/>
  </si>
  <si>
    <t>【景品購入費】</t>
    <rPh sb="1" eb="3">
      <t>ケイヒン</t>
    </rPh>
    <rPh sb="3" eb="5">
      <t>コウニュウ</t>
    </rPh>
    <rPh sb="5" eb="6">
      <t>ヒ</t>
    </rPh>
    <phoneticPr fontId="2"/>
  </si>
  <si>
    <t>【周知費用】</t>
    <rPh sb="1" eb="3">
      <t>シュウチ</t>
    </rPh>
    <rPh sb="3" eb="4">
      <t>ヒ</t>
    </rPh>
    <rPh sb="4" eb="5">
      <t>ヨウ</t>
    </rPh>
    <phoneticPr fontId="2"/>
  </si>
  <si>
    <t>【会場設営費】</t>
    <rPh sb="1" eb="3">
      <t>カイジョウ</t>
    </rPh>
    <rPh sb="3" eb="5">
      <t>セツエイ</t>
    </rPh>
    <rPh sb="5" eb="6">
      <t>ヒ</t>
    </rPh>
    <rPh sb="6" eb="7">
      <t>ニュウヒ</t>
    </rPh>
    <phoneticPr fontId="2"/>
  </si>
  <si>
    <t>【記念品購入費】</t>
    <rPh sb="1" eb="4">
      <t>キネンヒン</t>
    </rPh>
    <rPh sb="4" eb="6">
      <t>コウニュウ</t>
    </rPh>
    <rPh sb="6" eb="7">
      <t>ヒ</t>
    </rPh>
    <phoneticPr fontId="2"/>
  </si>
  <si>
    <t>【出演費】</t>
    <rPh sb="1" eb="3">
      <t>シュツエン</t>
    </rPh>
    <rPh sb="3" eb="4">
      <t>ヒ</t>
    </rPh>
    <rPh sb="4" eb="5">
      <t>ニュウヒ</t>
    </rPh>
    <phoneticPr fontId="2"/>
  </si>
  <si>
    <t>【その他諸経費】</t>
    <rPh sb="3" eb="4">
      <t>タ</t>
    </rPh>
    <rPh sb="4" eb="7">
      <t>ショケイヒ</t>
    </rPh>
    <rPh sb="6" eb="7">
      <t>ヒ</t>
    </rPh>
    <rPh sb="7" eb="8">
      <t>ニュウヒ</t>
    </rPh>
    <phoneticPr fontId="2"/>
  </si>
  <si>
    <t>事業費経費別明細（イベント事業名：            　　　　　　　）　</t>
    <rPh sb="13" eb="15">
      <t>ジギョウ</t>
    </rPh>
    <rPh sb="15" eb="16">
      <t>メイ</t>
    </rPh>
    <phoneticPr fontId="2"/>
  </si>
  <si>
    <t>経費区分　計</t>
    <phoneticPr fontId="3"/>
  </si>
  <si>
    <t>周知費用</t>
    <phoneticPr fontId="3"/>
  </si>
  <si>
    <t>会場設営費</t>
    <phoneticPr fontId="3"/>
  </si>
  <si>
    <t>景品購入費</t>
    <phoneticPr fontId="3"/>
  </si>
  <si>
    <t>記念品購入費</t>
    <phoneticPr fontId="3"/>
  </si>
  <si>
    <t>出演料</t>
    <phoneticPr fontId="3"/>
  </si>
  <si>
    <t>その他諸経費</t>
    <phoneticPr fontId="3"/>
  </si>
  <si>
    <t>No.</t>
  </si>
  <si>
    <r>
      <t xml:space="preserve">補助対象経費
</t>
    </r>
    <r>
      <rPr>
        <sz val="7"/>
        <color theme="1"/>
        <rFont val="BIZ UD明朝 Medium"/>
        <family val="1"/>
        <charset val="128"/>
      </rPr>
      <t>（ナカペイ分）</t>
    </r>
    <rPh sb="12" eb="13">
      <t>ブン</t>
    </rPh>
    <phoneticPr fontId="2"/>
  </si>
  <si>
    <t>□△商店街振興組合</t>
  </si>
  <si>
    <t>チラシ印刷代</t>
    <rPh sb="3" eb="5">
      <t>インサツ</t>
    </rPh>
    <rPh sb="5" eb="6">
      <t>ダイ</t>
    </rPh>
    <phoneticPr fontId="2"/>
  </si>
  <si>
    <t>チラシ新聞折込代</t>
    <rPh sb="3" eb="5">
      <t>シンブン</t>
    </rPh>
    <rPh sb="5" eb="7">
      <t>オリコミ</t>
    </rPh>
    <rPh sb="7" eb="8">
      <t>ダイ</t>
    </rPh>
    <phoneticPr fontId="2"/>
  </si>
  <si>
    <t>抽選券印刷代</t>
    <rPh sb="0" eb="2">
      <t>チュウセン</t>
    </rPh>
    <rPh sb="2" eb="3">
      <t>ケン</t>
    </rPh>
    <rPh sb="3" eb="5">
      <t>インサツ</t>
    </rPh>
    <rPh sb="5" eb="6">
      <t>ダイ</t>
    </rPh>
    <phoneticPr fontId="2"/>
  </si>
  <si>
    <t>抽選会場使用料</t>
    <rPh sb="0" eb="2">
      <t>チュウセン</t>
    </rPh>
    <rPh sb="2" eb="4">
      <t>カイジョウ</t>
    </rPh>
    <rPh sb="4" eb="7">
      <t>シヨウリョウ</t>
    </rPh>
    <phoneticPr fontId="2"/>
  </si>
  <si>
    <t>町会会館を借用</t>
    <rPh sb="0" eb="2">
      <t>チョウカイ</t>
    </rPh>
    <rPh sb="2" eb="4">
      <t>カイカン</t>
    </rPh>
    <rPh sb="5" eb="7">
      <t>シャクヨウ</t>
    </rPh>
    <phoneticPr fontId="2"/>
  </si>
  <si>
    <t>ステージ設営・撤去費一式（設備レンタル含む）</t>
    <rPh sb="4" eb="6">
      <t>セツエイ</t>
    </rPh>
    <rPh sb="7" eb="9">
      <t>テッキョ</t>
    </rPh>
    <rPh sb="9" eb="10">
      <t>ヒ</t>
    </rPh>
    <rPh sb="10" eb="12">
      <t>イッシキ</t>
    </rPh>
    <rPh sb="13" eb="15">
      <t>セツビ</t>
    </rPh>
    <rPh sb="19" eb="20">
      <t>フク</t>
    </rPh>
    <phoneticPr fontId="2"/>
  </si>
  <si>
    <t>ペア旅行券</t>
    <rPh sb="2" eb="4">
      <t>リョコウ</t>
    </rPh>
    <rPh sb="4" eb="5">
      <t>ケン</t>
    </rPh>
    <phoneticPr fontId="2"/>
  </si>
  <si>
    <t>1万円超分対象外</t>
    <rPh sb="1" eb="3">
      <t>マンエン</t>
    </rPh>
    <rPh sb="3" eb="4">
      <t>チョウ</t>
    </rPh>
    <rPh sb="4" eb="5">
      <t>ブン</t>
    </rPh>
    <rPh sb="5" eb="8">
      <t>タイショウガイ</t>
    </rPh>
    <phoneticPr fontId="2"/>
  </si>
  <si>
    <t>うちわ(商店街名入り)</t>
    <rPh sb="4" eb="7">
      <t>ショウテンガイ</t>
    </rPh>
    <rPh sb="7" eb="8">
      <t>メイ</t>
    </rPh>
    <rPh sb="8" eb="9">
      <t>イ</t>
    </rPh>
    <phoneticPr fontId="2"/>
  </si>
  <si>
    <t>サンバ団体、和太鼓団体</t>
    <rPh sb="3" eb="5">
      <t>ダンタイ</t>
    </rPh>
    <rPh sb="6" eb="9">
      <t>ワダイコ</t>
    </rPh>
    <rPh sb="9" eb="11">
      <t>ダンタイ</t>
    </rPh>
    <phoneticPr fontId="2"/>
  </si>
  <si>
    <t>シロップ</t>
  </si>
  <si>
    <t>カップ・スプーン</t>
  </si>
  <si>
    <t>ごみ処理手数料</t>
    <rPh sb="2" eb="4">
      <t>ショリ</t>
    </rPh>
    <rPh sb="4" eb="7">
      <t>テスウリョウ</t>
    </rPh>
    <phoneticPr fontId="2"/>
  </si>
  <si>
    <t>道路使用許可手数料</t>
    <rPh sb="0" eb="2">
      <t>ドウロ</t>
    </rPh>
    <rPh sb="2" eb="4">
      <t>シヨウ</t>
    </rPh>
    <rPh sb="4" eb="6">
      <t>キョカ</t>
    </rPh>
    <rPh sb="6" eb="9">
      <t>テスウリョウ</t>
    </rPh>
    <phoneticPr fontId="2"/>
  </si>
  <si>
    <t>事業費経費別明細（イベント事業名：□△夏祭りセール          　　　　　　　）　</t>
    <rPh sb="13" eb="15">
      <t>ジギョウ</t>
    </rPh>
    <rPh sb="15" eb="16">
      <t>メイ</t>
    </rPh>
    <rPh sb="19" eb="21">
      <t>ナツマツ</t>
    </rPh>
    <phoneticPr fontId="2"/>
  </si>
  <si>
    <t>Ａ4カラー両面
デザイン費込み
全数使用</t>
    <rPh sb="5" eb="7">
      <t>リョウメン</t>
    </rPh>
    <rPh sb="12" eb="13">
      <t>ヒ</t>
    </rPh>
    <rPh sb="13" eb="14">
      <t>コ</t>
    </rPh>
    <rPh sb="16" eb="18">
      <t>ゼンスウ</t>
    </rPh>
    <rPh sb="18" eb="20">
      <t>シヨウ</t>
    </rPh>
    <phoneticPr fontId="2"/>
  </si>
  <si>
    <t>デザイン費込み
全数配布</t>
    <rPh sb="4" eb="5">
      <t>ヒ</t>
    </rPh>
    <rPh sb="5" eb="6">
      <t>コ</t>
    </rPh>
    <rPh sb="8" eb="10">
      <t>ゼンスウ</t>
    </rPh>
    <rPh sb="10" eb="12">
      <t>ハイフ</t>
    </rPh>
    <phoneticPr fontId="3"/>
  </si>
  <si>
    <t>音響照明等設備レンタル含む</t>
    <rPh sb="0" eb="2">
      <t>オンキョウ</t>
    </rPh>
    <rPh sb="2" eb="4">
      <t>ショウメイ</t>
    </rPh>
    <rPh sb="4" eb="5">
      <t>ナド</t>
    </rPh>
    <rPh sb="5" eb="7">
      <t>セツビ</t>
    </rPh>
    <rPh sb="11" eb="12">
      <t>フク</t>
    </rPh>
    <phoneticPr fontId="2"/>
  </si>
  <si>
    <t>中野区デジタル地域通貨（ナカペイ）</t>
    <rPh sb="0" eb="3">
      <t>ナカノク</t>
    </rPh>
    <rPh sb="7" eb="9">
      <t>チイキ</t>
    </rPh>
    <rPh sb="9" eb="11">
      <t>ツウカ</t>
    </rPh>
    <phoneticPr fontId="2"/>
  </si>
  <si>
    <t>10,000ポイント×2名分
※読取期限内に当選者に読み取られたポイント分。</t>
    <rPh sb="12" eb="13">
      <t>メイ</t>
    </rPh>
    <rPh sb="13" eb="14">
      <t>ブン</t>
    </rPh>
    <rPh sb="16" eb="17">
      <t>ヨ</t>
    </rPh>
    <rPh sb="17" eb="18">
      <t>ト</t>
    </rPh>
    <rPh sb="18" eb="20">
      <t>キゲン</t>
    </rPh>
    <rPh sb="20" eb="21">
      <t>ナイ</t>
    </rPh>
    <rPh sb="22" eb="25">
      <t>トウセンシャ</t>
    </rPh>
    <rPh sb="26" eb="27">
      <t>ヨ</t>
    </rPh>
    <rPh sb="28" eb="29">
      <t>ト</t>
    </rPh>
    <rPh sb="36" eb="37">
      <t>ブン</t>
    </rPh>
    <phoneticPr fontId="2"/>
  </si>
  <si>
    <t>商店街商品券換金分</t>
    <rPh sb="0" eb="3">
      <t>ショウテンガイ</t>
    </rPh>
    <rPh sb="3" eb="6">
      <t>ショウヒンケン</t>
    </rPh>
    <rPh sb="6" eb="9">
      <t>カンキンブン</t>
    </rPh>
    <phoneticPr fontId="12"/>
  </si>
  <si>
    <t>500円券×20名分
※換金分15枚対象、未換金分5枚対象外</t>
    <rPh sb="3" eb="5">
      <t>エンケン</t>
    </rPh>
    <rPh sb="8" eb="9">
      <t>メイ</t>
    </rPh>
    <rPh sb="9" eb="10">
      <t>ブン</t>
    </rPh>
    <rPh sb="12" eb="14">
      <t>カンキン</t>
    </rPh>
    <rPh sb="14" eb="15">
      <t>ブン</t>
    </rPh>
    <rPh sb="17" eb="18">
      <t>マイ</t>
    </rPh>
    <rPh sb="18" eb="20">
      <t>タイショウ</t>
    </rPh>
    <rPh sb="21" eb="25">
      <t>ミカンキンブン</t>
    </rPh>
    <rPh sb="26" eb="27">
      <t>マイ</t>
    </rPh>
    <rPh sb="27" eb="30">
      <t>タイショウガイ</t>
    </rPh>
    <phoneticPr fontId="12"/>
  </si>
  <si>
    <t>※未配布234個分対象外(150円×234個＝35,100)</t>
    <rPh sb="1" eb="4">
      <t>ミハイフ</t>
    </rPh>
    <rPh sb="7" eb="8">
      <t>コ</t>
    </rPh>
    <rPh sb="8" eb="9">
      <t>ブン</t>
    </rPh>
    <rPh sb="9" eb="12">
      <t>タイショウガイ</t>
    </rPh>
    <rPh sb="16" eb="17">
      <t>エン</t>
    </rPh>
    <rPh sb="21" eb="22">
      <t>コ</t>
    </rPh>
    <phoneticPr fontId="3"/>
  </si>
  <si>
    <t>【出演料】</t>
    <rPh sb="1" eb="3">
      <t>シュツエン</t>
    </rPh>
    <rPh sb="3" eb="4">
      <t>リョウ</t>
    </rPh>
    <rPh sb="4" eb="5">
      <t>ニュウヒ</t>
    </rPh>
    <phoneticPr fontId="2"/>
  </si>
  <si>
    <t>イベント出演料</t>
    <rPh sb="4" eb="7">
      <t>シュツエンリョウ</t>
    </rPh>
    <phoneticPr fontId="2"/>
  </si>
  <si>
    <t>氷</t>
    <rPh sb="0" eb="1">
      <t>コオリ</t>
    </rPh>
    <phoneticPr fontId="2"/>
  </si>
  <si>
    <t>かき氷用</t>
    <rPh sb="2" eb="3">
      <t>ゴオリ</t>
    </rPh>
    <rPh sb="3" eb="4">
      <t>ヨウ</t>
    </rPh>
    <phoneticPr fontId="2"/>
  </si>
  <si>
    <t>かき氷用
※書類不備のため、補助対象外</t>
    <rPh sb="2" eb="3">
      <t>コオリ</t>
    </rPh>
    <rPh sb="3" eb="4">
      <t>ヨウ</t>
    </rPh>
    <rPh sb="6" eb="8">
      <t>ショルイ</t>
    </rPh>
    <rPh sb="8" eb="10">
      <t>フビ</t>
    </rPh>
    <rPh sb="14" eb="19">
      <t>ホジョタイショウガイ</t>
    </rPh>
    <phoneticPr fontId="2"/>
  </si>
  <si>
    <t>商店街商品券制作費</t>
    <rPh sb="0" eb="3">
      <t>ショウテンガイ</t>
    </rPh>
    <rPh sb="3" eb="6">
      <t>ショウヒンケン</t>
    </rPh>
    <rPh sb="6" eb="9">
      <t>セイサクヒ</t>
    </rPh>
    <phoneticPr fontId="12"/>
  </si>
  <si>
    <t>全数配布</t>
    <rPh sb="0" eb="2">
      <t>ゼンスウ</t>
    </rPh>
    <rPh sb="2" eb="4">
      <t>ハイフ</t>
    </rPh>
    <phoneticPr fontId="3"/>
  </si>
  <si>
    <t>賠償責任保険料</t>
    <rPh sb="0" eb="2">
      <t>バイショウ</t>
    </rPh>
    <rPh sb="2" eb="4">
      <t>セキニン</t>
    </rPh>
    <rPh sb="4" eb="6">
      <t>ホケン</t>
    </rPh>
    <rPh sb="6" eb="7">
      <t>リョウ</t>
    </rPh>
    <phoneticPr fontId="2"/>
  </si>
  <si>
    <t>記録写真代</t>
    <rPh sb="0" eb="2">
      <t>キロク</t>
    </rPh>
    <rPh sb="2" eb="4">
      <t>シャシン</t>
    </rPh>
    <rPh sb="4" eb="5">
      <t>ゲンダイ</t>
    </rPh>
    <phoneticPr fontId="2"/>
  </si>
  <si>
    <t>振込手数料（その他）</t>
    <rPh sb="0" eb="2">
      <t>フリコミ</t>
    </rPh>
    <rPh sb="2" eb="5">
      <t>テスウリョウ</t>
    </rPh>
    <rPh sb="8" eb="9">
      <t>タ</t>
    </rPh>
    <phoneticPr fontId="2"/>
  </si>
  <si>
    <t>振込手数料（景品ナカペイの支払いに係る）</t>
    <rPh sb="0" eb="2">
      <t>フリコミ</t>
    </rPh>
    <rPh sb="2" eb="5">
      <t>テスウリョウ</t>
    </rPh>
    <rPh sb="6" eb="8">
      <t>ケイヒン</t>
    </rPh>
    <rPh sb="13" eb="15">
      <t>シハラ</t>
    </rPh>
    <rPh sb="17" eb="18">
      <t>カカ</t>
    </rPh>
    <phoneticPr fontId="2"/>
  </si>
  <si>
    <t>アルバイト賃金</t>
    <rPh sb="5" eb="7">
      <t>チンギン</t>
    </rPh>
    <phoneticPr fontId="2"/>
  </si>
  <si>
    <t>抽選会場手伝い
※1,310円を超える額は補助対象外</t>
    <rPh sb="0" eb="2">
      <t>チュウセン</t>
    </rPh>
    <rPh sb="2" eb="4">
      <t>カイジョウ</t>
    </rPh>
    <rPh sb="4" eb="6">
      <t>テツダ</t>
    </rPh>
    <rPh sb="14" eb="15">
      <t>エン</t>
    </rPh>
    <rPh sb="16" eb="17">
      <t>コ</t>
    </rPh>
    <rPh sb="19" eb="20">
      <t>ガク</t>
    </rPh>
    <rPh sb="21" eb="26">
      <t>ホジョタイショウガイ</t>
    </rPh>
    <phoneticPr fontId="3"/>
  </si>
  <si>
    <t>謝礼</t>
    <rPh sb="0" eb="2">
      <t>シャレイ</t>
    </rPh>
    <phoneticPr fontId="2"/>
  </si>
  <si>
    <t>イベント全体サポート
※中野区デジタル地域通貨（ナカペイ）5,000ポイント×2名分</t>
    <rPh sb="4" eb="6">
      <t>ゼンタイ</t>
    </rPh>
    <rPh sb="40" eb="42">
      <t>メイブン</t>
    </rPh>
    <phoneticPr fontId="3"/>
  </si>
  <si>
    <t xml:space="preserve">                            周知費用</t>
    <phoneticPr fontId="3"/>
  </si>
  <si>
    <t xml:space="preserve">                           会場設営費</t>
    <phoneticPr fontId="3"/>
  </si>
  <si>
    <t xml:space="preserve">                           景品購入費</t>
    <phoneticPr fontId="3"/>
  </si>
  <si>
    <t xml:space="preserve">                         記念品購入費</t>
    <phoneticPr fontId="3"/>
  </si>
  <si>
    <t xml:space="preserve">                              出演料</t>
    <phoneticPr fontId="3"/>
  </si>
  <si>
    <t xml:space="preserve">                        その他諸経費</t>
    <phoneticPr fontId="3"/>
  </si>
  <si>
    <t xml:space="preserve">  ＊間接補助事業毎に、本表複写の上記載すること。</t>
    <rPh sb="17" eb="18">
      <t>ウエ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</si>
</sst>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#,##0.0;[Red]\-#,##0.0"/>
    <numFmt numFmtId="178" formatCode="#,##0.000_ ;[Red]\-#,##0.000\ "/>
    <numFmt numFmtId="179" formatCode="#,##0.0;&quot;△ &quot;#,##0.0"/>
  </numFmts>
  <fonts count="17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0.5"/>
      <name val="BIZ UD明朝 Medium"/>
      <family val="1"/>
      <charset val="128"/>
    </font>
    <font>
      <sz val="11"/>
      <name val="BIZ UD明朝 Medium"/>
      <family val="1"/>
      <charset val="128"/>
    </font>
    <font>
      <sz val="10"/>
      <name val="BIZ UD明朝 Medium"/>
      <family val="1"/>
      <charset val="128"/>
    </font>
    <font>
      <sz val="9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7"/>
      <color theme="1"/>
      <name val="BIZ UD明朝 Medium"/>
      <family val="1"/>
      <charset val="128"/>
    </font>
    <font>
      <sz val="9"/>
      <color rgb="FFFF0000"/>
      <name val="BIZ UD明朝 Medium"/>
      <family val="1"/>
      <charset val="128"/>
    </font>
    <font>
      <sz val="10"/>
      <color rgb="FFFF0000"/>
      <name val="BIZ UD明朝 Medium"/>
      <family val="1"/>
      <charset val="128"/>
    </font>
    <font>
      <sz val="9"/>
      <name val="ＭＳ 明朝"/>
      <family val="1"/>
      <charset val="128"/>
    </font>
    <font>
      <sz val="11"/>
      <color theme="1"/>
      <name val="BIZ UD明朝 Medium"/>
      <family val="1"/>
      <charset val="128"/>
    </font>
    <font>
      <sz val="10.5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5">
    <xf numFmtId="0" fontId="0" fillId="0" borderId="0" xfId="0"/>
    <xf numFmtId="38" fontId="5" fillId="0" borderId="0" xfId="1" applyFont="1" applyAlignment="1">
      <alignment vertical="center"/>
    </xf>
    <xf numFmtId="38" fontId="4" fillId="0" borderId="2" xfId="1" applyFont="1" applyBorder="1" applyAlignment="1">
      <alignment horizontal="left" vertical="center" wrapText="1"/>
    </xf>
    <xf numFmtId="38" fontId="4" fillId="0" borderId="0" xfId="1" applyFont="1" applyBorder="1" applyAlignment="1">
      <alignment horizontal="left" vertical="center" wrapText="1"/>
    </xf>
    <xf numFmtId="38" fontId="6" fillId="0" borderId="24" xfId="1" applyFont="1" applyBorder="1" applyAlignment="1">
      <alignment horizontal="center" vertical="center" wrapText="1"/>
    </xf>
    <xf numFmtId="38" fontId="4" fillId="0" borderId="36" xfId="1" applyFont="1" applyBorder="1" applyAlignment="1">
      <alignment horizontal="left" vertical="center" wrapText="1"/>
    </xf>
    <xf numFmtId="38" fontId="5" fillId="0" borderId="2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36" xfId="1" applyFont="1" applyBorder="1" applyAlignment="1">
      <alignment vertical="center"/>
    </xf>
    <xf numFmtId="38" fontId="7" fillId="0" borderId="29" xfId="1" applyFont="1" applyBorder="1" applyAlignment="1">
      <alignment vertical="center" wrapText="1"/>
    </xf>
    <xf numFmtId="38" fontId="7" fillId="0" borderId="30" xfId="1" applyFont="1" applyBorder="1" applyAlignment="1">
      <alignment vertical="center" wrapText="1"/>
    </xf>
    <xf numFmtId="38" fontId="7" fillId="0" borderId="28" xfId="1" applyFont="1" applyBorder="1" applyAlignment="1">
      <alignment horizontal="center" vertical="center" wrapText="1"/>
    </xf>
    <xf numFmtId="38" fontId="8" fillId="0" borderId="44" xfId="1" applyFont="1" applyFill="1" applyBorder="1" applyAlignment="1">
      <alignment horizontal="center" vertical="center" wrapText="1"/>
    </xf>
    <xf numFmtId="38" fontId="7" fillId="0" borderId="24" xfId="1" applyFont="1" applyBorder="1" applyAlignment="1">
      <alignment horizontal="center" vertical="center" shrinkToFit="1"/>
    </xf>
    <xf numFmtId="38" fontId="6" fillId="0" borderId="62" xfId="1" applyFont="1" applyBorder="1" applyAlignment="1">
      <alignment vertical="center" wrapText="1"/>
    </xf>
    <xf numFmtId="38" fontId="6" fillId="0" borderId="60" xfId="1" applyFont="1" applyBorder="1" applyAlignment="1">
      <alignment vertical="center" wrapText="1"/>
    </xf>
    <xf numFmtId="176" fontId="6" fillId="0" borderId="8" xfId="1" applyNumberFormat="1" applyFont="1" applyBorder="1" applyAlignment="1">
      <alignment horizontal="right" vertical="center" wrapText="1"/>
    </xf>
    <xf numFmtId="176" fontId="6" fillId="0" borderId="49" xfId="1" applyNumberFormat="1" applyFont="1" applyBorder="1" applyAlignment="1">
      <alignment horizontal="right" vertical="center" wrapText="1"/>
    </xf>
    <xf numFmtId="176" fontId="6" fillId="0" borderId="50" xfId="1" applyNumberFormat="1" applyFont="1" applyFill="1" applyBorder="1" applyAlignment="1">
      <alignment horizontal="right" vertical="center" wrapText="1"/>
    </xf>
    <xf numFmtId="176" fontId="6" fillId="0" borderId="7" xfId="1" applyNumberFormat="1" applyFont="1" applyBorder="1" applyAlignment="1">
      <alignment horizontal="right" vertical="center" wrapText="1"/>
    </xf>
    <xf numFmtId="38" fontId="6" fillId="0" borderId="8" xfId="1" applyFont="1" applyBorder="1" applyAlignment="1">
      <alignment vertical="center" wrapText="1"/>
    </xf>
    <xf numFmtId="38" fontId="5" fillId="0" borderId="8" xfId="1" applyFont="1" applyBorder="1" applyAlignment="1">
      <alignment vertical="center"/>
    </xf>
    <xf numFmtId="38" fontId="5" fillId="0" borderId="59" xfId="1" applyFont="1" applyBorder="1" applyAlignment="1">
      <alignment vertical="center"/>
    </xf>
    <xf numFmtId="38" fontId="6" fillId="2" borderId="8" xfId="1" applyFont="1" applyFill="1" applyBorder="1" applyAlignment="1">
      <alignment horizontal="right" vertical="center" wrapText="1"/>
    </xf>
    <xf numFmtId="176" fontId="6" fillId="2" borderId="7" xfId="1" applyNumberFormat="1" applyFont="1" applyFill="1" applyBorder="1" applyAlignment="1">
      <alignment horizontal="right" vertical="center" wrapText="1"/>
    </xf>
    <xf numFmtId="176" fontId="6" fillId="2" borderId="51" xfId="1" applyNumberFormat="1" applyFont="1" applyFill="1" applyBorder="1" applyAlignment="1">
      <alignment horizontal="right" vertical="center" wrapText="1"/>
    </xf>
    <xf numFmtId="176" fontId="6" fillId="0" borderId="52" xfId="1" applyNumberFormat="1" applyFont="1" applyFill="1" applyBorder="1" applyAlignment="1">
      <alignment horizontal="right" vertical="center" wrapText="1"/>
    </xf>
    <xf numFmtId="38" fontId="7" fillId="0" borderId="8" xfId="1" applyFont="1" applyBorder="1" applyAlignment="1">
      <alignment vertical="center" wrapText="1"/>
    </xf>
    <xf numFmtId="38" fontId="7" fillId="2" borderId="8" xfId="1" applyFont="1" applyFill="1" applyBorder="1" applyAlignment="1">
      <alignment horizontal="center" vertical="center" wrapText="1"/>
    </xf>
    <xf numFmtId="38" fontId="7" fillId="2" borderId="59" xfId="1" applyFont="1" applyFill="1" applyBorder="1" applyAlignment="1">
      <alignment horizontal="center" vertical="center" wrapText="1"/>
    </xf>
    <xf numFmtId="176" fontId="6" fillId="2" borderId="8" xfId="1" applyNumberFormat="1" applyFont="1" applyFill="1" applyBorder="1" applyAlignment="1">
      <alignment horizontal="right" vertical="center" wrapText="1"/>
    </xf>
    <xf numFmtId="176" fontId="6" fillId="0" borderId="53" xfId="1" applyNumberFormat="1" applyFont="1" applyFill="1" applyBorder="1" applyAlignment="1">
      <alignment horizontal="right" vertical="center" wrapText="1"/>
    </xf>
    <xf numFmtId="38" fontId="6" fillId="0" borderId="9" xfId="1" applyFont="1" applyBorder="1" applyAlignment="1">
      <alignment vertical="center" wrapText="1"/>
    </xf>
    <xf numFmtId="38" fontId="6" fillId="2" borderId="8" xfId="1" applyFont="1" applyFill="1" applyBorder="1" applyAlignment="1">
      <alignment vertical="center" wrapText="1"/>
    </xf>
    <xf numFmtId="38" fontId="6" fillId="2" borderId="59" xfId="1" applyFont="1" applyFill="1" applyBorder="1" applyAlignment="1">
      <alignment vertical="center" wrapText="1"/>
    </xf>
    <xf numFmtId="176" fontId="6" fillId="2" borderId="54" xfId="1" applyNumberFormat="1" applyFont="1" applyFill="1" applyBorder="1" applyAlignment="1">
      <alignment horizontal="right" vertical="center" wrapText="1"/>
    </xf>
    <xf numFmtId="38" fontId="10" fillId="0" borderId="8" xfId="1" applyFont="1" applyBorder="1" applyAlignment="1">
      <alignment vertical="center" wrapText="1"/>
    </xf>
    <xf numFmtId="38" fontId="10" fillId="0" borderId="9" xfId="1" applyFont="1" applyBorder="1" applyAlignment="1">
      <alignment vertical="center" wrapText="1"/>
    </xf>
    <xf numFmtId="38" fontId="11" fillId="0" borderId="8" xfId="1" applyFont="1" applyBorder="1" applyAlignment="1">
      <alignment horizontal="right" vertical="center" wrapText="1"/>
    </xf>
    <xf numFmtId="176" fontId="11" fillId="0" borderId="8" xfId="1" applyNumberFormat="1" applyFont="1" applyBorder="1" applyAlignment="1">
      <alignment horizontal="right" vertical="center" wrapText="1"/>
    </xf>
    <xf numFmtId="176" fontId="11" fillId="2" borderId="51" xfId="1" applyNumberFormat="1" applyFont="1" applyFill="1" applyBorder="1" applyAlignment="1">
      <alignment horizontal="right" vertical="center" wrapText="1"/>
    </xf>
    <xf numFmtId="176" fontId="11" fillId="0" borderId="52" xfId="1" applyNumberFormat="1" applyFont="1" applyFill="1" applyBorder="1" applyAlignment="1">
      <alignment horizontal="right" vertical="center" wrapText="1"/>
    </xf>
    <xf numFmtId="38" fontId="11" fillId="2" borderId="8" xfId="1" applyFont="1" applyFill="1" applyBorder="1" applyAlignment="1">
      <alignment horizontal="right" vertical="center" wrapText="1"/>
    </xf>
    <xf numFmtId="176" fontId="11" fillId="2" borderId="8" xfId="1" applyNumberFormat="1" applyFont="1" applyFill="1" applyBorder="1" applyAlignment="1">
      <alignment horizontal="right" vertical="center" wrapText="1"/>
    </xf>
    <xf numFmtId="38" fontId="7" fillId="0" borderId="9" xfId="1" applyFont="1" applyBorder="1" applyAlignment="1">
      <alignment vertical="center" wrapText="1"/>
    </xf>
    <xf numFmtId="38" fontId="6" fillId="0" borderId="8" xfId="1" applyFont="1" applyBorder="1" applyAlignment="1">
      <alignment horizontal="center" vertical="center" wrapText="1"/>
    </xf>
    <xf numFmtId="38" fontId="6" fillId="0" borderId="59" xfId="1" applyFont="1" applyBorder="1" applyAlignment="1">
      <alignment horizontal="center" vertical="center" wrapText="1"/>
    </xf>
    <xf numFmtId="38" fontId="6" fillId="0" borderId="8" xfId="1" applyFont="1" applyBorder="1" applyAlignment="1">
      <alignment horizontal="right" vertical="center" wrapText="1"/>
    </xf>
    <xf numFmtId="176" fontId="6" fillId="0" borderId="9" xfId="1" applyNumberFormat="1" applyFont="1" applyBorder="1" applyAlignment="1">
      <alignment horizontal="right" vertical="center" wrapText="1"/>
    </xf>
    <xf numFmtId="176" fontId="6" fillId="0" borderId="55" xfId="1" applyNumberFormat="1" applyFont="1" applyBorder="1" applyAlignment="1">
      <alignment horizontal="right" vertical="center" wrapText="1"/>
    </xf>
    <xf numFmtId="38" fontId="6" fillId="2" borderId="59" xfId="1" applyFont="1" applyFill="1" applyBorder="1" applyAlignment="1">
      <alignment vertical="center" shrinkToFit="1"/>
    </xf>
    <xf numFmtId="176" fontId="6" fillId="0" borderId="51" xfId="1" applyNumberFormat="1" applyFont="1" applyBorder="1" applyAlignment="1">
      <alignment horizontal="right" vertical="center" wrapText="1"/>
    </xf>
    <xf numFmtId="176" fontId="11" fillId="0" borderId="53" xfId="1" applyNumberFormat="1" applyFont="1" applyFill="1" applyBorder="1" applyAlignment="1">
      <alignment horizontal="right" vertical="center" wrapText="1"/>
    </xf>
    <xf numFmtId="38" fontId="6" fillId="0" borderId="7" xfId="1" applyFont="1" applyBorder="1" applyAlignment="1">
      <alignment vertical="center" wrapText="1"/>
    </xf>
    <xf numFmtId="176" fontId="6" fillId="0" borderId="54" xfId="1" applyNumberFormat="1" applyFont="1" applyBorder="1" applyAlignment="1">
      <alignment horizontal="right" vertical="center" wrapText="1"/>
    </xf>
    <xf numFmtId="38" fontId="6" fillId="0" borderId="27" xfId="1" applyFont="1" applyBorder="1" applyAlignment="1">
      <alignment horizontal="center" vertical="center" wrapText="1"/>
    </xf>
    <xf numFmtId="38" fontId="6" fillId="0" borderId="61" xfId="1" applyFont="1" applyBorder="1" applyAlignment="1">
      <alignment horizontal="center" vertical="center" wrapText="1"/>
    </xf>
    <xf numFmtId="176" fontId="6" fillId="0" borderId="56" xfId="1" applyNumberFormat="1" applyFont="1" applyBorder="1" applyAlignment="1">
      <alignment horizontal="right" vertical="center" wrapText="1"/>
    </xf>
    <xf numFmtId="176" fontId="6" fillId="0" borderId="57" xfId="1" applyNumberFormat="1" applyFont="1" applyFill="1" applyBorder="1" applyAlignment="1">
      <alignment horizontal="right" vertical="center" wrapText="1"/>
    </xf>
    <xf numFmtId="176" fontId="6" fillId="0" borderId="25" xfId="1" applyNumberFormat="1" applyFont="1" applyBorder="1" applyAlignment="1">
      <alignment horizontal="center" vertical="center" wrapText="1"/>
    </xf>
    <xf numFmtId="38" fontId="7" fillId="0" borderId="41" xfId="1" applyFont="1" applyBorder="1" applyAlignment="1">
      <alignment horizontal="center" vertical="center" wrapText="1"/>
    </xf>
    <xf numFmtId="38" fontId="8" fillId="0" borderId="46" xfId="1" applyFont="1" applyFill="1" applyBorder="1" applyAlignment="1">
      <alignment horizontal="center" vertical="center" wrapText="1"/>
    </xf>
    <xf numFmtId="38" fontId="7" fillId="0" borderId="25" xfId="1" applyFont="1" applyBorder="1" applyAlignment="1">
      <alignment horizontal="center" vertical="center" shrinkToFit="1"/>
    </xf>
    <xf numFmtId="38" fontId="6" fillId="0" borderId="31" xfId="1" applyFont="1" applyBorder="1" applyAlignment="1">
      <alignment horizontal="center" vertical="center" wrapText="1"/>
    </xf>
    <xf numFmtId="176" fontId="6" fillId="0" borderId="26" xfId="1" applyNumberFormat="1" applyFont="1" applyBorder="1" applyAlignment="1">
      <alignment horizontal="right" vertical="center" wrapText="1"/>
    </xf>
    <xf numFmtId="176" fontId="6" fillId="0" borderId="42" xfId="1" applyNumberFormat="1" applyFont="1" applyBorder="1" applyAlignment="1">
      <alignment horizontal="right" vertical="center" wrapText="1"/>
    </xf>
    <xf numFmtId="176" fontId="6" fillId="0" borderId="47" xfId="1" applyNumberFormat="1" applyFont="1" applyFill="1" applyBorder="1" applyAlignment="1">
      <alignment horizontal="right" vertical="center" wrapText="1"/>
    </xf>
    <xf numFmtId="38" fontId="6" fillId="0" borderId="32" xfId="1" applyFont="1" applyBorder="1" applyAlignment="1">
      <alignment vertical="center" wrapText="1"/>
    </xf>
    <xf numFmtId="176" fontId="6" fillId="0" borderId="40" xfId="1" applyNumberFormat="1" applyFont="1" applyBorder="1" applyAlignment="1">
      <alignment horizontal="right" vertical="center" wrapText="1"/>
    </xf>
    <xf numFmtId="176" fontId="6" fillId="0" borderId="45" xfId="1" applyNumberFormat="1" applyFont="1" applyFill="1" applyBorder="1" applyAlignment="1">
      <alignment horizontal="right" vertical="center" wrapText="1"/>
    </xf>
    <xf numFmtId="38" fontId="6" fillId="0" borderId="33" xfId="1" applyFont="1" applyBorder="1" applyAlignment="1">
      <alignment vertical="center" wrapText="1"/>
    </xf>
    <xf numFmtId="176" fontId="11" fillId="0" borderId="45" xfId="1" applyNumberFormat="1" applyFont="1" applyFill="1" applyBorder="1" applyAlignment="1">
      <alignment horizontal="right" vertical="center" wrapText="1"/>
    </xf>
    <xf numFmtId="176" fontId="6" fillId="0" borderId="27" xfId="1" applyNumberFormat="1" applyFont="1" applyBorder="1" applyAlignment="1">
      <alignment horizontal="right" vertical="center" wrapText="1"/>
    </xf>
    <xf numFmtId="176" fontId="6" fillId="0" borderId="43" xfId="1" applyNumberFormat="1" applyFont="1" applyBorder="1" applyAlignment="1">
      <alignment horizontal="right" vertical="center" wrapText="1"/>
    </xf>
    <xf numFmtId="176" fontId="6" fillId="0" borderId="48" xfId="1" applyNumberFormat="1" applyFont="1" applyFill="1" applyBorder="1" applyAlignment="1">
      <alignment horizontal="right" vertical="center" wrapText="1"/>
    </xf>
    <xf numFmtId="38" fontId="6" fillId="0" borderId="34" xfId="1" applyFont="1" applyBorder="1" applyAlignment="1">
      <alignment vertical="center" wrapText="1"/>
    </xf>
    <xf numFmtId="38" fontId="5" fillId="0" borderId="10" xfId="1" applyFont="1" applyBorder="1" applyAlignment="1">
      <alignment vertical="center"/>
    </xf>
    <xf numFmtId="38" fontId="6" fillId="0" borderId="25" xfId="1" applyFont="1" applyBorder="1" applyAlignment="1">
      <alignment vertical="center" wrapText="1"/>
    </xf>
    <xf numFmtId="38" fontId="6" fillId="0" borderId="41" xfId="1" applyFont="1" applyBorder="1" applyAlignment="1">
      <alignment vertical="center" wrapText="1"/>
    </xf>
    <xf numFmtId="38" fontId="6" fillId="0" borderId="46" xfId="1" applyFont="1" applyFill="1" applyBorder="1" applyAlignment="1">
      <alignment vertical="center" wrapText="1"/>
    </xf>
    <xf numFmtId="38" fontId="6" fillId="0" borderId="31" xfId="1" applyFont="1" applyBorder="1" applyAlignment="1">
      <alignment vertical="center" wrapText="1"/>
    </xf>
    <xf numFmtId="38" fontId="5" fillId="0" borderId="37" xfId="1" applyFont="1" applyBorder="1" applyAlignment="1">
      <alignment vertical="center"/>
    </xf>
    <xf numFmtId="38" fontId="5" fillId="0" borderId="3" xfId="1" applyFont="1" applyBorder="1" applyAlignment="1">
      <alignment vertical="center"/>
    </xf>
    <xf numFmtId="38" fontId="5" fillId="0" borderId="58" xfId="1" applyFont="1" applyBorder="1" applyAlignment="1">
      <alignment vertical="center"/>
    </xf>
    <xf numFmtId="38" fontId="5" fillId="0" borderId="0" xfId="1" applyFont="1" applyAlignment="1">
      <alignment horizontal="center" vertical="center"/>
    </xf>
    <xf numFmtId="38" fontId="13" fillId="0" borderId="0" xfId="1" applyFont="1" applyAlignment="1">
      <alignment vertical="center"/>
    </xf>
    <xf numFmtId="38" fontId="14" fillId="0" borderId="2" xfId="1" applyFont="1" applyBorder="1" applyAlignment="1">
      <alignment horizontal="left" vertical="center" wrapText="1"/>
    </xf>
    <xf numFmtId="38" fontId="14" fillId="0" borderId="0" xfId="1" applyFont="1" applyBorder="1" applyAlignment="1">
      <alignment horizontal="left" vertical="center" wrapText="1"/>
    </xf>
    <xf numFmtId="38" fontId="15" fillId="0" borderId="24" xfId="1" applyFont="1" applyBorder="1" applyAlignment="1">
      <alignment horizontal="center" vertical="center" wrapText="1"/>
    </xf>
    <xf numFmtId="38" fontId="14" fillId="0" borderId="36" xfId="1" applyFont="1" applyBorder="1" applyAlignment="1">
      <alignment horizontal="left" vertical="center" wrapText="1"/>
    </xf>
    <xf numFmtId="38" fontId="13" fillId="0" borderId="2" xfId="1" applyFont="1" applyBorder="1" applyAlignment="1">
      <alignment vertical="center"/>
    </xf>
    <xf numFmtId="38" fontId="13" fillId="0" borderId="0" xfId="1" applyFont="1" applyBorder="1" applyAlignment="1">
      <alignment vertical="center"/>
    </xf>
    <xf numFmtId="38" fontId="13" fillId="0" borderId="36" xfId="1" applyFont="1" applyBorder="1" applyAlignment="1">
      <alignment vertical="center"/>
    </xf>
    <xf numFmtId="38" fontId="16" fillId="0" borderId="29" xfId="1" applyFont="1" applyBorder="1" applyAlignment="1">
      <alignment vertical="center" wrapText="1"/>
    </xf>
    <xf numFmtId="38" fontId="16" fillId="0" borderId="30" xfId="1" applyFont="1" applyBorder="1" applyAlignment="1">
      <alignment vertical="center" wrapText="1"/>
    </xf>
    <xf numFmtId="38" fontId="16" fillId="0" borderId="63" xfId="1" applyFont="1" applyBorder="1" applyAlignment="1">
      <alignment horizontal="center" vertical="center" wrapText="1"/>
    </xf>
    <xf numFmtId="38" fontId="8" fillId="0" borderId="64" xfId="1" applyFont="1" applyFill="1" applyBorder="1" applyAlignment="1">
      <alignment horizontal="center" vertical="center" wrapText="1"/>
    </xf>
    <xf numFmtId="38" fontId="16" fillId="0" borderId="24" xfId="1" applyFont="1" applyBorder="1" applyAlignment="1">
      <alignment horizontal="center" vertical="center" shrinkToFit="1"/>
    </xf>
    <xf numFmtId="38" fontId="15" fillId="0" borderId="62" xfId="1" applyFont="1" applyBorder="1" applyAlignment="1">
      <alignment vertical="center" wrapText="1"/>
    </xf>
    <xf numFmtId="38" fontId="15" fillId="0" borderId="60" xfId="1" applyFont="1" applyBorder="1" applyAlignment="1">
      <alignment vertical="center" wrapText="1"/>
    </xf>
    <xf numFmtId="176" fontId="13" fillId="0" borderId="8" xfId="1" applyNumberFormat="1" applyFont="1" applyBorder="1" applyAlignment="1">
      <alignment horizontal="right" vertical="center" wrapText="1"/>
    </xf>
    <xf numFmtId="176" fontId="13" fillId="0" borderId="49" xfId="1" applyNumberFormat="1" applyFont="1" applyBorder="1" applyAlignment="1">
      <alignment horizontal="right" vertical="center" wrapText="1"/>
    </xf>
    <xf numFmtId="176" fontId="13" fillId="0" borderId="50" xfId="1" applyNumberFormat="1" applyFont="1" applyFill="1" applyBorder="1" applyAlignment="1">
      <alignment horizontal="right" vertical="center" wrapText="1"/>
    </xf>
    <xf numFmtId="176" fontId="13" fillId="0" borderId="7" xfId="1" applyNumberFormat="1" applyFont="1" applyBorder="1" applyAlignment="1">
      <alignment horizontal="right" vertical="center" wrapText="1"/>
    </xf>
    <xf numFmtId="38" fontId="15" fillId="0" borderId="8" xfId="1" applyFont="1" applyBorder="1" applyAlignment="1">
      <alignment vertical="center" wrapText="1"/>
    </xf>
    <xf numFmtId="38" fontId="15" fillId="0" borderId="7" xfId="1" applyFont="1" applyBorder="1" applyAlignment="1">
      <alignment horizontal="center" vertical="center" wrapText="1"/>
    </xf>
    <xf numFmtId="38" fontId="15" fillId="0" borderId="8" xfId="1" applyFont="1" applyBorder="1" applyAlignment="1">
      <alignment horizontal="left" vertical="center" wrapText="1"/>
    </xf>
    <xf numFmtId="38" fontId="13" fillId="0" borderId="8" xfId="1" applyFont="1" applyBorder="1" applyAlignment="1">
      <alignment horizontal="right" vertical="center" wrapText="1"/>
    </xf>
    <xf numFmtId="177" fontId="13" fillId="0" borderId="8" xfId="1" applyNumberFormat="1" applyFont="1" applyBorder="1" applyAlignment="1">
      <alignment horizontal="right" vertical="center" wrapText="1"/>
    </xf>
    <xf numFmtId="176" fontId="13" fillId="0" borderId="51" xfId="1" applyNumberFormat="1" applyFont="1" applyBorder="1" applyAlignment="1">
      <alignment horizontal="right" vertical="center" wrapText="1"/>
    </xf>
    <xf numFmtId="176" fontId="13" fillId="0" borderId="52" xfId="1" applyNumberFormat="1" applyFont="1" applyBorder="1" applyAlignment="1">
      <alignment horizontal="right" vertical="center" wrapText="1"/>
    </xf>
    <xf numFmtId="178" fontId="13" fillId="0" borderId="8" xfId="1" applyNumberFormat="1" applyFont="1" applyBorder="1" applyAlignment="1">
      <alignment horizontal="right" vertical="center" wrapText="1"/>
    </xf>
    <xf numFmtId="176" fontId="13" fillId="0" borderId="53" xfId="1" applyNumberFormat="1" applyFont="1" applyBorder="1" applyAlignment="1">
      <alignment horizontal="right" vertical="center" wrapText="1"/>
    </xf>
    <xf numFmtId="38" fontId="15" fillId="0" borderId="9" xfId="1" applyFont="1" applyBorder="1" applyAlignment="1">
      <alignment vertical="center" wrapText="1"/>
    </xf>
    <xf numFmtId="38" fontId="15" fillId="2" borderId="8" xfId="1" applyFont="1" applyFill="1" applyBorder="1" applyAlignment="1">
      <alignment horizontal="center" vertical="center" wrapText="1"/>
    </xf>
    <xf numFmtId="38" fontId="15" fillId="2" borderId="59" xfId="1" applyFont="1" applyFill="1" applyBorder="1" applyAlignment="1">
      <alignment horizontal="center" vertical="center" wrapText="1"/>
    </xf>
    <xf numFmtId="38" fontId="13" fillId="2" borderId="8" xfId="1" applyFont="1" applyFill="1" applyBorder="1" applyAlignment="1">
      <alignment horizontal="right" vertical="center" wrapText="1"/>
    </xf>
    <xf numFmtId="176" fontId="13" fillId="2" borderId="8" xfId="1" applyNumberFormat="1" applyFont="1" applyFill="1" applyBorder="1" applyAlignment="1">
      <alignment horizontal="right" vertical="center" wrapText="1"/>
    </xf>
    <xf numFmtId="176" fontId="13" fillId="2" borderId="51" xfId="1" applyNumberFormat="1" applyFont="1" applyFill="1" applyBorder="1" applyAlignment="1">
      <alignment horizontal="right" vertical="center" wrapText="1"/>
    </xf>
    <xf numFmtId="176" fontId="13" fillId="0" borderId="52" xfId="1" applyNumberFormat="1" applyFont="1" applyFill="1" applyBorder="1" applyAlignment="1">
      <alignment horizontal="right" vertical="center" wrapText="1"/>
    </xf>
    <xf numFmtId="38" fontId="15" fillId="0" borderId="8" xfId="1" applyFont="1" applyBorder="1" applyAlignment="1">
      <alignment horizontal="center" vertical="center"/>
    </xf>
    <xf numFmtId="38" fontId="15" fillId="0" borderId="59" xfId="1" applyFont="1" applyBorder="1" applyAlignment="1">
      <alignment vertical="center"/>
    </xf>
    <xf numFmtId="176" fontId="13" fillId="0" borderId="53" xfId="1" applyNumberFormat="1" applyFont="1" applyFill="1" applyBorder="1" applyAlignment="1">
      <alignment horizontal="right" vertical="center" wrapText="1"/>
    </xf>
    <xf numFmtId="38" fontId="15" fillId="2" borderId="59" xfId="1" applyFont="1" applyFill="1" applyBorder="1" applyAlignment="1">
      <alignment vertical="center" wrapText="1"/>
    </xf>
    <xf numFmtId="176" fontId="13" fillId="2" borderId="7" xfId="1" applyNumberFormat="1" applyFont="1" applyFill="1" applyBorder="1" applyAlignment="1">
      <alignment horizontal="right" vertical="center" wrapText="1"/>
    </xf>
    <xf numFmtId="176" fontId="13" fillId="2" borderId="54" xfId="1" applyNumberFormat="1" applyFont="1" applyFill="1" applyBorder="1" applyAlignment="1">
      <alignment horizontal="right" vertical="center" wrapText="1"/>
    </xf>
    <xf numFmtId="38" fontId="15" fillId="0" borderId="59" xfId="1" applyFont="1" applyBorder="1" applyAlignment="1">
      <alignment vertical="center" wrapText="1"/>
    </xf>
    <xf numFmtId="38" fontId="15" fillId="0" borderId="8" xfId="1" applyFont="1" applyBorder="1" applyAlignment="1">
      <alignment horizontal="center" vertical="center" wrapText="1"/>
    </xf>
    <xf numFmtId="38" fontId="15" fillId="0" borderId="59" xfId="1" applyFont="1" applyBorder="1" applyAlignment="1">
      <alignment horizontal="center" vertical="center" wrapText="1"/>
    </xf>
    <xf numFmtId="176" fontId="13" fillId="0" borderId="9" xfId="1" applyNumberFormat="1" applyFont="1" applyBorder="1" applyAlignment="1">
      <alignment horizontal="right" vertical="center" wrapText="1"/>
    </xf>
    <xf numFmtId="176" fontId="13" fillId="0" borderId="55" xfId="1" applyNumberFormat="1" applyFont="1" applyBorder="1" applyAlignment="1">
      <alignment horizontal="right" vertical="center" wrapText="1"/>
    </xf>
    <xf numFmtId="38" fontId="15" fillId="2" borderId="59" xfId="1" applyFont="1" applyFill="1" applyBorder="1" applyAlignment="1">
      <alignment vertical="center" shrinkToFit="1"/>
    </xf>
    <xf numFmtId="38" fontId="15" fillId="0" borderId="7" xfId="1" applyFont="1" applyBorder="1" applyAlignment="1">
      <alignment vertical="center" wrapText="1"/>
    </xf>
    <xf numFmtId="176" fontId="13" fillId="0" borderId="54" xfId="1" applyNumberFormat="1" applyFont="1" applyBorder="1" applyAlignment="1">
      <alignment horizontal="right" vertical="center" wrapText="1"/>
    </xf>
    <xf numFmtId="179" fontId="13" fillId="0" borderId="8" xfId="1" applyNumberFormat="1" applyFont="1" applyBorder="1" applyAlignment="1">
      <alignment horizontal="right" vertical="center" wrapText="1"/>
    </xf>
    <xf numFmtId="38" fontId="15" fillId="2" borderId="59" xfId="1" applyFont="1" applyFill="1" applyBorder="1" applyAlignment="1">
      <alignment vertical="center" wrapText="1" shrinkToFit="1"/>
    </xf>
    <xf numFmtId="38" fontId="15" fillId="0" borderId="27" xfId="1" applyFont="1" applyBorder="1" applyAlignment="1">
      <alignment horizontal="center" vertical="center" wrapText="1"/>
    </xf>
    <xf numFmtId="38" fontId="15" fillId="0" borderId="61" xfId="1" applyFont="1" applyBorder="1" applyAlignment="1">
      <alignment horizontal="center" vertical="center" wrapText="1"/>
    </xf>
    <xf numFmtId="176" fontId="13" fillId="0" borderId="56" xfId="1" applyNumberFormat="1" applyFont="1" applyBorder="1" applyAlignment="1">
      <alignment horizontal="right" vertical="center" wrapText="1"/>
    </xf>
    <xf numFmtId="176" fontId="13" fillId="0" borderId="57" xfId="1" applyNumberFormat="1" applyFont="1" applyFill="1" applyBorder="1" applyAlignment="1">
      <alignment horizontal="right" vertical="center" wrapText="1"/>
    </xf>
    <xf numFmtId="176" fontId="15" fillId="0" borderId="25" xfId="1" applyNumberFormat="1" applyFont="1" applyBorder="1" applyAlignment="1">
      <alignment horizontal="center" vertical="center" wrapText="1"/>
    </xf>
    <xf numFmtId="38" fontId="16" fillId="0" borderId="41" xfId="1" applyFont="1" applyBorder="1" applyAlignment="1">
      <alignment horizontal="center" vertical="center" wrapText="1"/>
    </xf>
    <xf numFmtId="38" fontId="16" fillId="0" borderId="25" xfId="1" applyFont="1" applyBorder="1" applyAlignment="1">
      <alignment horizontal="center" vertical="center" shrinkToFit="1"/>
    </xf>
    <xf numFmtId="38" fontId="15" fillId="0" borderId="31" xfId="1" applyFont="1" applyBorder="1" applyAlignment="1">
      <alignment horizontal="center" vertical="center" wrapText="1"/>
    </xf>
    <xf numFmtId="176" fontId="13" fillId="0" borderId="26" xfId="1" applyNumberFormat="1" applyFont="1" applyBorder="1" applyAlignment="1">
      <alignment horizontal="right" vertical="center" wrapText="1"/>
    </xf>
    <xf numFmtId="176" fontId="13" fillId="0" borderId="42" xfId="1" applyNumberFormat="1" applyFont="1" applyBorder="1" applyAlignment="1">
      <alignment horizontal="right" vertical="center" wrapText="1"/>
    </xf>
    <xf numFmtId="176" fontId="13" fillId="0" borderId="47" xfId="1" applyNumberFormat="1" applyFont="1" applyFill="1" applyBorder="1" applyAlignment="1">
      <alignment horizontal="right" vertical="center" wrapText="1"/>
    </xf>
    <xf numFmtId="38" fontId="15" fillId="0" borderId="32" xfId="1" applyFont="1" applyBorder="1" applyAlignment="1">
      <alignment vertical="center" wrapText="1"/>
    </xf>
    <xf numFmtId="176" fontId="13" fillId="0" borderId="40" xfId="1" applyNumberFormat="1" applyFont="1" applyBorder="1" applyAlignment="1">
      <alignment horizontal="right" vertical="center" wrapText="1"/>
    </xf>
    <xf numFmtId="176" fontId="13" fillId="0" borderId="45" xfId="1" applyNumberFormat="1" applyFont="1" applyFill="1" applyBorder="1" applyAlignment="1">
      <alignment horizontal="right" vertical="center" wrapText="1"/>
    </xf>
    <xf numFmtId="38" fontId="15" fillId="0" borderId="33" xfId="1" applyFont="1" applyBorder="1" applyAlignment="1">
      <alignment vertical="center" wrapText="1"/>
    </xf>
    <xf numFmtId="176" fontId="13" fillId="0" borderId="27" xfId="1" applyNumberFormat="1" applyFont="1" applyBorder="1" applyAlignment="1">
      <alignment horizontal="right" vertical="center" wrapText="1"/>
    </xf>
    <xf numFmtId="176" fontId="13" fillId="0" borderId="43" xfId="1" applyNumberFormat="1" applyFont="1" applyBorder="1" applyAlignment="1">
      <alignment horizontal="right" vertical="center" wrapText="1"/>
    </xf>
    <xf numFmtId="176" fontId="13" fillId="0" borderId="48" xfId="1" applyNumberFormat="1" applyFont="1" applyFill="1" applyBorder="1" applyAlignment="1">
      <alignment horizontal="right" vertical="center" wrapText="1"/>
    </xf>
    <xf numFmtId="38" fontId="15" fillId="0" borderId="34" xfId="1" applyFont="1" applyBorder="1" applyAlignment="1">
      <alignment vertical="center" wrapText="1"/>
    </xf>
    <xf numFmtId="38" fontId="13" fillId="0" borderId="10" xfId="1" applyFont="1" applyBorder="1" applyAlignment="1">
      <alignment vertical="center"/>
    </xf>
    <xf numFmtId="38" fontId="13" fillId="0" borderId="25" xfId="1" applyFont="1" applyBorder="1" applyAlignment="1">
      <alignment vertical="center" wrapText="1"/>
    </xf>
    <xf numFmtId="38" fontId="13" fillId="0" borderId="41" xfId="1" applyFont="1" applyBorder="1" applyAlignment="1">
      <alignment vertical="center" wrapText="1"/>
    </xf>
    <xf numFmtId="38" fontId="13" fillId="0" borderId="46" xfId="1" applyFont="1" applyFill="1" applyBorder="1" applyAlignment="1">
      <alignment vertical="center" wrapText="1"/>
    </xf>
    <xf numFmtId="38" fontId="15" fillId="0" borderId="31" xfId="1" applyFont="1" applyBorder="1" applyAlignment="1">
      <alignment vertical="center" wrapText="1"/>
    </xf>
    <xf numFmtId="38" fontId="13" fillId="0" borderId="37" xfId="1" applyFont="1" applyBorder="1" applyAlignment="1">
      <alignment vertical="center"/>
    </xf>
    <xf numFmtId="38" fontId="13" fillId="0" borderId="3" xfId="1" applyFont="1" applyBorder="1" applyAlignment="1">
      <alignment vertical="center"/>
    </xf>
    <xf numFmtId="38" fontId="5" fillId="0" borderId="10" xfId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38" fontId="6" fillId="0" borderId="39" xfId="1" applyFont="1" applyBorder="1" applyAlignment="1">
      <alignment horizontal="left" vertical="center" wrapText="1"/>
    </xf>
    <xf numFmtId="38" fontId="6" fillId="0" borderId="38" xfId="1" applyFont="1" applyBorder="1" applyAlignment="1">
      <alignment horizontal="left" vertical="center" wrapText="1"/>
    </xf>
    <xf numFmtId="38" fontId="4" fillId="0" borderId="4" xfId="1" applyFont="1" applyBorder="1" applyAlignment="1">
      <alignment horizontal="left" vertical="center"/>
    </xf>
    <xf numFmtId="38" fontId="5" fillId="0" borderId="11" xfId="1" applyFont="1" applyBorder="1" applyAlignment="1">
      <alignment horizontal="left" vertical="center" indent="3"/>
    </xf>
    <xf numFmtId="0" fontId="5" fillId="0" borderId="15" xfId="0" applyFont="1" applyBorder="1" applyAlignment="1">
      <alignment horizontal="left" vertical="center" indent="3"/>
    </xf>
    <xf numFmtId="0" fontId="5" fillId="0" borderId="20" xfId="0" applyFont="1" applyBorder="1" applyAlignment="1">
      <alignment horizontal="left" vertical="center" indent="3"/>
    </xf>
    <xf numFmtId="38" fontId="5" fillId="0" borderId="12" xfId="1" applyFont="1" applyBorder="1" applyAlignment="1">
      <alignment horizontal="left" vertical="center" indent="3"/>
    </xf>
    <xf numFmtId="0" fontId="5" fillId="0" borderId="16" xfId="0" applyFont="1" applyBorder="1" applyAlignment="1">
      <alignment horizontal="left" vertical="center" indent="3"/>
    </xf>
    <xf numFmtId="0" fontId="5" fillId="0" borderId="21" xfId="0" applyFont="1" applyBorder="1" applyAlignment="1">
      <alignment horizontal="left" vertical="center" indent="3"/>
    </xf>
    <xf numFmtId="38" fontId="5" fillId="0" borderId="13" xfId="1" applyFont="1" applyBorder="1" applyAlignment="1">
      <alignment horizontal="left" vertical="center" indent="3"/>
    </xf>
    <xf numFmtId="0" fontId="5" fillId="0" borderId="17" xfId="0" applyFont="1" applyBorder="1" applyAlignment="1">
      <alignment horizontal="left" vertical="center" indent="3"/>
    </xf>
    <xf numFmtId="0" fontId="5" fillId="0" borderId="22" xfId="0" applyFont="1" applyBorder="1" applyAlignment="1">
      <alignment horizontal="left" vertical="center" indent="3"/>
    </xf>
    <xf numFmtId="38" fontId="4" fillId="0" borderId="1" xfId="1" applyFont="1" applyBorder="1" applyAlignment="1">
      <alignment horizontal="left" vertical="center" wrapText="1"/>
    </xf>
    <xf numFmtId="38" fontId="4" fillId="0" borderId="4" xfId="1" applyFont="1" applyBorder="1" applyAlignment="1">
      <alignment horizontal="left" vertical="center" wrapText="1"/>
    </xf>
    <xf numFmtId="38" fontId="4" fillId="0" borderId="35" xfId="1" applyFont="1" applyBorder="1" applyAlignment="1">
      <alignment horizontal="left" vertical="center" wrapText="1"/>
    </xf>
    <xf numFmtId="38" fontId="5" fillId="0" borderId="28" xfId="1" applyFont="1" applyBorder="1" applyAlignment="1">
      <alignment horizontal="center" vertical="center"/>
    </xf>
    <xf numFmtId="38" fontId="5" fillId="0" borderId="29" xfId="1" applyFont="1" applyBorder="1" applyAlignment="1">
      <alignment horizontal="center" vertical="center"/>
    </xf>
    <xf numFmtId="38" fontId="5" fillId="0" borderId="30" xfId="1" applyFont="1" applyBorder="1" applyAlignment="1">
      <alignment horizontal="center" vertical="center"/>
    </xf>
    <xf numFmtId="38" fontId="6" fillId="0" borderId="0" xfId="1" applyFont="1" applyBorder="1" applyAlignment="1">
      <alignment horizontal="right" vertical="center" wrapText="1"/>
    </xf>
    <xf numFmtId="38" fontId="7" fillId="0" borderId="5" xfId="1" applyFont="1" applyBorder="1" applyAlignment="1">
      <alignment horizontal="center" vertical="center" wrapText="1"/>
    </xf>
    <xf numFmtId="38" fontId="7" fillId="0" borderId="6" xfId="1" applyFont="1" applyBorder="1" applyAlignment="1">
      <alignment horizontal="center" vertical="center" wrapText="1"/>
    </xf>
    <xf numFmtId="38" fontId="7" fillId="0" borderId="1" xfId="1" applyFont="1" applyBorder="1" applyAlignment="1">
      <alignment horizontal="center" vertical="center" wrapText="1"/>
    </xf>
    <xf numFmtId="38" fontId="7" fillId="0" borderId="3" xfId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8" fontId="7" fillId="0" borderId="35" xfId="1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38" fontId="13" fillId="0" borderId="13" xfId="1" applyFont="1" applyBorder="1" applyAlignment="1">
      <alignment horizontal="left" vertical="center" indent="3"/>
    </xf>
    <xf numFmtId="0" fontId="13" fillId="0" borderId="17" xfId="0" applyFont="1" applyBorder="1" applyAlignment="1">
      <alignment horizontal="left" vertical="center" indent="3"/>
    </xf>
    <xf numFmtId="0" fontId="13" fillId="0" borderId="22" xfId="0" applyFont="1" applyBorder="1" applyAlignment="1">
      <alignment horizontal="left" vertical="center" indent="3"/>
    </xf>
    <xf numFmtId="0" fontId="13" fillId="0" borderId="18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38" fontId="13" fillId="0" borderId="58" xfId="1" applyFont="1" applyBorder="1" applyAlignment="1">
      <alignment horizontal="left" vertical="center" wrapText="1"/>
    </xf>
    <xf numFmtId="38" fontId="13" fillId="0" borderId="38" xfId="1" applyFont="1" applyBorder="1" applyAlignment="1">
      <alignment horizontal="left" vertical="center" wrapText="1"/>
    </xf>
    <xf numFmtId="38" fontId="14" fillId="0" borderId="4" xfId="1" applyFont="1" applyBorder="1" applyAlignment="1">
      <alignment horizontal="left" vertical="center"/>
    </xf>
    <xf numFmtId="38" fontId="13" fillId="0" borderId="10" xfId="1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38" fontId="13" fillId="0" borderId="11" xfId="1" applyFont="1" applyBorder="1" applyAlignment="1">
      <alignment horizontal="left" vertical="center" indent="3"/>
    </xf>
    <xf numFmtId="0" fontId="13" fillId="0" borderId="15" xfId="0" applyFont="1" applyBorder="1" applyAlignment="1">
      <alignment horizontal="left" vertical="center" indent="3"/>
    </xf>
    <xf numFmtId="0" fontId="13" fillId="0" borderId="20" xfId="0" applyFont="1" applyBorder="1" applyAlignment="1">
      <alignment horizontal="left" vertical="center" indent="3"/>
    </xf>
    <xf numFmtId="38" fontId="13" fillId="0" borderId="12" xfId="1" applyFont="1" applyBorder="1" applyAlignment="1">
      <alignment horizontal="left" vertical="center" indent="3"/>
    </xf>
    <xf numFmtId="0" fontId="13" fillId="0" borderId="16" xfId="0" applyFont="1" applyBorder="1" applyAlignment="1">
      <alignment horizontal="left" vertical="center" indent="3"/>
    </xf>
    <xf numFmtId="0" fontId="13" fillId="0" borderId="21" xfId="0" applyFont="1" applyBorder="1" applyAlignment="1">
      <alignment horizontal="left" vertical="center" indent="3"/>
    </xf>
    <xf numFmtId="38" fontId="14" fillId="0" borderId="1" xfId="1" applyFont="1" applyBorder="1" applyAlignment="1">
      <alignment horizontal="left" vertical="center" wrapText="1"/>
    </xf>
    <xf numFmtId="38" fontId="14" fillId="0" borderId="4" xfId="1" applyFont="1" applyBorder="1" applyAlignment="1">
      <alignment horizontal="left" vertical="center" wrapText="1"/>
    </xf>
    <xf numFmtId="38" fontId="14" fillId="0" borderId="35" xfId="1" applyFont="1" applyBorder="1" applyAlignment="1">
      <alignment horizontal="left" vertical="center" wrapText="1"/>
    </xf>
    <xf numFmtId="38" fontId="13" fillId="0" borderId="28" xfId="1" applyFont="1" applyBorder="1" applyAlignment="1">
      <alignment horizontal="center" vertical="center"/>
    </xf>
    <xf numFmtId="38" fontId="13" fillId="0" borderId="29" xfId="1" applyFont="1" applyBorder="1" applyAlignment="1">
      <alignment horizontal="center" vertical="center"/>
    </xf>
    <xf numFmtId="38" fontId="13" fillId="0" borderId="30" xfId="1" applyFont="1" applyBorder="1" applyAlignment="1">
      <alignment horizontal="center" vertical="center"/>
    </xf>
    <xf numFmtId="38" fontId="15" fillId="0" borderId="0" xfId="1" applyFont="1" applyBorder="1" applyAlignment="1">
      <alignment horizontal="right" vertical="center" wrapText="1"/>
    </xf>
    <xf numFmtId="38" fontId="16" fillId="0" borderId="5" xfId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38" fontId="13" fillId="0" borderId="35" xfId="1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38" fontId="13" fillId="0" borderId="5" xfId="1" applyFont="1" applyBorder="1" applyAlignment="1">
      <alignment horizontal="center" vertical="center" wrapText="1"/>
    </xf>
    <xf numFmtId="38" fontId="13" fillId="0" borderId="6" xfId="1" applyFont="1" applyBorder="1" applyAlignment="1">
      <alignment horizontal="center" vertical="center" wrapText="1"/>
    </xf>
    <xf numFmtId="38" fontId="13" fillId="0" borderId="1" xfId="1" applyFont="1" applyBorder="1" applyAlignment="1">
      <alignment horizontal="center" vertical="center" wrapText="1"/>
    </xf>
    <xf numFmtId="38" fontId="13" fillId="0" borderId="3" xfId="1" applyFont="1" applyBorder="1" applyAlignment="1">
      <alignment horizontal="center" vertical="center" wrapText="1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9" defaultPivotStyle="PivotStyleLight16"/>
  <colors>
    <mruColors>
      <color rgb="FFFF66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1084119</xdr:colOff>
      <xdr:row>46</xdr:row>
      <xdr:rowOff>59204</xdr:rowOff>
    </xdr:from>
    <xdr:to>
      <xdr:col>4</xdr:col>
      <xdr:colOff>46940</xdr:colOff>
      <xdr:row>51</xdr:row>
      <xdr:rowOff>227977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2F66ECA6-D5E6-46BB-8C2E-1F5EB82569A9}"/>
            </a:ext>
          </a:extLst>
        </xdr:cNvPr>
        <xdr:cNvSpPr/>
      </xdr:nvSpPr>
      <xdr:spPr>
        <a:xfrm>
          <a:off x="2074719" y="16261229"/>
          <a:ext cx="289971" cy="1549898"/>
        </a:xfrm>
        <a:prstGeom prst="leftBrace">
          <a:avLst/>
        </a:prstGeom>
        <a:noFill/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</xdr:col>
      <xdr:colOff>100852</xdr:colOff>
      <xdr:row>47</xdr:row>
      <xdr:rowOff>142488</xdr:rowOff>
    </xdr:from>
    <xdr:to>
      <xdr:col>3</xdr:col>
      <xdr:colOff>1093644</xdr:colOff>
      <xdr:row>50</xdr:row>
      <xdr:rowOff>141517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6B88D70-9483-4AD8-82E8-6105DB29E761}"/>
            </a:ext>
          </a:extLst>
        </xdr:cNvPr>
        <xdr:cNvSpPr/>
      </xdr:nvSpPr>
      <xdr:spPr>
        <a:xfrm>
          <a:off x="837452" y="16623913"/>
          <a:ext cx="1249967" cy="827704"/>
        </a:xfrm>
        <a:prstGeom prst="rect">
          <a:avLst/>
        </a:prstGeom>
        <a:solidFill>
          <a:srgbClr val="FFE9E9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経費区分はこの</a:t>
          </a:r>
          <a:r>
            <a:rPr kumimoji="1" lang="en-US" altLang="ja-JP" sz="9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6</a:t>
          </a:r>
          <a:r>
            <a:rPr kumimoji="1" lang="ja-JP" altLang="en-US" sz="9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つのみです。新たな経費区分を作らないでください。</a:t>
          </a:r>
        </a:p>
      </xdr:txBody>
    </xdr:sp>
    <xdr:clientData/>
  </xdr:twoCellAnchor>
  <xdr:twoCellAnchor>
    <xdr:from>
      <xdr:col>2</xdr:col>
      <xdr:colOff>25587</xdr:colOff>
      <xdr:row>1</xdr:row>
      <xdr:rowOff>302560</xdr:rowOff>
    </xdr:from>
    <xdr:to>
      <xdr:col>3</xdr:col>
      <xdr:colOff>1037217</xdr:colOff>
      <xdr:row>3</xdr:row>
      <xdr:rowOff>68730</xdr:rowOff>
    </xdr:to>
    <xdr:sp macro="" textlink="">
      <xdr:nvSpPr>
        <xdr:cNvPr id="5" name="線吹き出し 1 (枠付き) 2">
          <a:extLst>
            <a:ext uri="{FF2B5EF4-FFF2-40B4-BE49-F238E27FC236}">
              <a16:creationId xmlns:a16="http://schemas.microsoft.com/office/drawing/2014/main" id="{133200C3-A516-4270-B0F2-071D28F23B13}"/>
            </a:ext>
          </a:extLst>
        </xdr:cNvPr>
        <xdr:cNvSpPr/>
      </xdr:nvSpPr>
      <xdr:spPr>
        <a:xfrm>
          <a:off x="762187" y="1112185"/>
          <a:ext cx="1268805" cy="391645"/>
        </a:xfrm>
        <a:prstGeom prst="borderCallout1">
          <a:avLst>
            <a:gd name="adj1" fmla="val 99785"/>
            <a:gd name="adj2" fmla="val 32152"/>
            <a:gd name="adj3" fmla="val 177228"/>
            <a:gd name="adj4" fmla="val 10384"/>
          </a:avLst>
        </a:prstGeom>
        <a:solidFill>
          <a:srgbClr val="FFE9E9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9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領収書番号を付してください。</a:t>
          </a:r>
        </a:p>
      </xdr:txBody>
    </xdr:sp>
    <xdr:clientData/>
  </xdr:twoCellAnchor>
  <xdr:twoCellAnchor>
    <xdr:from>
      <xdr:col>9</xdr:col>
      <xdr:colOff>201515</xdr:colOff>
      <xdr:row>15</xdr:row>
      <xdr:rowOff>145674</xdr:rowOff>
    </xdr:from>
    <xdr:to>
      <xdr:col>13</xdr:col>
      <xdr:colOff>464297</xdr:colOff>
      <xdr:row>17</xdr:row>
      <xdr:rowOff>224117</xdr:rowOff>
    </xdr:to>
    <xdr:sp macro="" textlink="">
      <xdr:nvSpPr>
        <xdr:cNvPr id="6" name="線吹き出し 1 (枠付き) 2">
          <a:extLst>
            <a:ext uri="{FF2B5EF4-FFF2-40B4-BE49-F238E27FC236}">
              <a16:creationId xmlns:a16="http://schemas.microsoft.com/office/drawing/2014/main" id="{DCDAF2D2-BA42-42E5-B94C-1FFF611C8FB8}"/>
            </a:ext>
          </a:extLst>
        </xdr:cNvPr>
        <xdr:cNvSpPr/>
      </xdr:nvSpPr>
      <xdr:spPr>
        <a:xfrm>
          <a:off x="6103840" y="5181224"/>
          <a:ext cx="3012332" cy="630893"/>
        </a:xfrm>
        <a:prstGeom prst="borderCallout1">
          <a:avLst>
            <a:gd name="adj1" fmla="val 99785"/>
            <a:gd name="adj2" fmla="val 32152"/>
            <a:gd name="adj3" fmla="val 113808"/>
            <a:gd name="adj4" fmla="val 25750"/>
          </a:avLst>
        </a:prstGeom>
        <a:solidFill>
          <a:srgbClr val="FFE9E9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ja-JP" altLang="en-US" sz="9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9</xdr:col>
      <xdr:colOff>228785</xdr:colOff>
      <xdr:row>15</xdr:row>
      <xdr:rowOff>165102</xdr:rowOff>
    </xdr:from>
    <xdr:to>
      <xdr:col>13</xdr:col>
      <xdr:colOff>437030</xdr:colOff>
      <xdr:row>18</xdr:row>
      <xdr:rowOff>96187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757EA80-F58A-48DE-8417-DA821AB1DF4D}"/>
            </a:ext>
          </a:extLst>
        </xdr:cNvPr>
        <xdr:cNvSpPr txBox="1">
          <a:spLocks noChangeArrowheads="1"/>
        </xdr:cNvSpPr>
      </xdr:nvSpPr>
      <xdr:spPr bwMode="auto">
        <a:xfrm>
          <a:off x="6134285" y="5200652"/>
          <a:ext cx="2951445" cy="762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１個当たり１万円以上（税込み）の景品は、受払簿（当選日時、景品名が記載されているもの）がない場合は、補助対象外となります。</a:t>
          </a:r>
        </a:p>
      </xdr:txBody>
    </xdr:sp>
    <xdr:clientData/>
  </xdr:twoCellAnchor>
  <xdr:twoCellAnchor>
    <xdr:from>
      <xdr:col>5</xdr:col>
      <xdr:colOff>-1</xdr:colOff>
      <xdr:row>16</xdr:row>
      <xdr:rowOff>0</xdr:rowOff>
    </xdr:from>
    <xdr:to>
      <xdr:col>8</xdr:col>
      <xdr:colOff>504265</xdr:colOff>
      <xdr:row>17</xdr:row>
      <xdr:rowOff>216087</xdr:rowOff>
    </xdr:to>
    <xdr:sp macro="" textlink="">
      <xdr:nvSpPr>
        <xdr:cNvPr id="8" name="線吹き出し 1 (枠付き) 2">
          <a:extLst>
            <a:ext uri="{FF2B5EF4-FFF2-40B4-BE49-F238E27FC236}">
              <a16:creationId xmlns:a16="http://schemas.microsoft.com/office/drawing/2014/main" id="{78C272C5-A6C2-4C47-898B-4A467971CB82}"/>
            </a:ext>
          </a:extLst>
        </xdr:cNvPr>
        <xdr:cNvSpPr/>
      </xdr:nvSpPr>
      <xdr:spPr>
        <a:xfrm>
          <a:off x="2876549" y="5314950"/>
          <a:ext cx="2669616" cy="495487"/>
        </a:xfrm>
        <a:prstGeom prst="borderCallout1">
          <a:avLst>
            <a:gd name="adj1" fmla="val 47847"/>
            <a:gd name="adj2" fmla="val 299"/>
            <a:gd name="adj3" fmla="val 87154"/>
            <a:gd name="adj4" fmla="val -31700"/>
          </a:avLst>
        </a:prstGeom>
        <a:solidFill>
          <a:srgbClr val="FFE9E9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ja-JP" altLang="en-US" sz="9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</xdr:col>
      <xdr:colOff>46506</xdr:colOff>
      <xdr:row>16</xdr:row>
      <xdr:rowOff>30443</xdr:rowOff>
    </xdr:from>
    <xdr:to>
      <xdr:col>8</xdr:col>
      <xdr:colOff>605119</xdr:colOff>
      <xdr:row>17</xdr:row>
      <xdr:rowOff>246530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3D72E81-77F9-4F93-817B-2172D651661D}"/>
            </a:ext>
          </a:extLst>
        </xdr:cNvPr>
        <xdr:cNvSpPr txBox="1">
          <a:spLocks noChangeArrowheads="1"/>
        </xdr:cNvSpPr>
      </xdr:nvSpPr>
      <xdr:spPr bwMode="auto">
        <a:xfrm>
          <a:off x="2926231" y="5342218"/>
          <a:ext cx="2714438" cy="495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景品の単価上限は、１万円です。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総額では、９０万円が上限となります。</a:t>
          </a:r>
        </a:p>
      </xdr:txBody>
    </xdr:sp>
    <xdr:clientData/>
  </xdr:twoCellAnchor>
  <xdr:twoCellAnchor>
    <xdr:from>
      <xdr:col>4</xdr:col>
      <xdr:colOff>246531</xdr:colOff>
      <xdr:row>41</xdr:row>
      <xdr:rowOff>369794</xdr:rowOff>
    </xdr:from>
    <xdr:to>
      <xdr:col>8</xdr:col>
      <xdr:colOff>674173</xdr:colOff>
      <xdr:row>42</xdr:row>
      <xdr:rowOff>163930</xdr:rowOff>
    </xdr:to>
    <xdr:sp macro="" textlink="">
      <xdr:nvSpPr>
        <xdr:cNvPr id="10" name="線吹き出し 1 (枠付き) 2">
          <a:extLst>
            <a:ext uri="{FF2B5EF4-FFF2-40B4-BE49-F238E27FC236}">
              <a16:creationId xmlns:a16="http://schemas.microsoft.com/office/drawing/2014/main" id="{1C8AA35C-7940-450F-857D-7887E975B184}"/>
            </a:ext>
          </a:extLst>
        </xdr:cNvPr>
        <xdr:cNvSpPr/>
      </xdr:nvSpPr>
      <xdr:spPr>
        <a:xfrm>
          <a:off x="2561106" y="14241369"/>
          <a:ext cx="3154967" cy="349761"/>
        </a:xfrm>
        <a:prstGeom prst="borderCallout1">
          <a:avLst>
            <a:gd name="adj1" fmla="val 99356"/>
            <a:gd name="adj2" fmla="val 12061"/>
            <a:gd name="adj3" fmla="val 135271"/>
            <a:gd name="adj4" fmla="val 19302"/>
          </a:avLst>
        </a:prstGeom>
        <a:solidFill>
          <a:srgbClr val="FFE9E9"/>
        </a:solidFill>
        <a:ln w="19050" cap="flat" cmpd="sng" algn="ctr">
          <a:solidFill>
            <a:srgbClr val="FF0000"/>
          </a:solidFill>
          <a:prstDash val="solid"/>
        </a:ln>
        <a:effectLst/>
      </xdr:spPr>
      <xdr:txBody>
        <a:bodyPr vertOverflow="overflow" horzOverflow="overflow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</xdr:txBody>
    </xdr:sp>
    <xdr:clientData/>
  </xdr:twoCellAnchor>
  <xdr:twoCellAnchor>
    <xdr:from>
      <xdr:col>4</xdr:col>
      <xdr:colOff>353529</xdr:colOff>
      <xdr:row>41</xdr:row>
      <xdr:rowOff>421798</xdr:rowOff>
    </xdr:from>
    <xdr:to>
      <xdr:col>8</xdr:col>
      <xdr:colOff>753970</xdr:colOff>
      <xdr:row>42</xdr:row>
      <xdr:rowOff>112059</xdr:rowOff>
    </xdr:to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id="{67038A9D-4C3A-4A07-9586-3A70EB732621}"/>
            </a:ext>
          </a:extLst>
        </xdr:cNvPr>
        <xdr:cNvSpPr txBox="1">
          <a:spLocks noChangeArrowheads="1"/>
        </xdr:cNvSpPr>
      </xdr:nvSpPr>
      <xdr:spPr bwMode="auto">
        <a:xfrm>
          <a:off x="2664929" y="14290198"/>
          <a:ext cx="3124591" cy="2522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アルバイト賃金は時間単価を記載してください</a:t>
          </a:r>
        </a:p>
      </xdr:txBody>
    </xdr:sp>
    <xdr:clientData/>
  </xdr:twoCellAnchor>
  <xdr:twoCellAnchor>
    <xdr:from>
      <xdr:col>9</xdr:col>
      <xdr:colOff>27079</xdr:colOff>
      <xdr:row>35</xdr:row>
      <xdr:rowOff>224117</xdr:rowOff>
    </xdr:from>
    <xdr:to>
      <xdr:col>13</xdr:col>
      <xdr:colOff>343724</xdr:colOff>
      <xdr:row>41</xdr:row>
      <xdr:rowOff>551705</xdr:rowOff>
    </xdr:to>
    <xdr:sp macro="" textlink="">
      <xdr:nvSpPr>
        <xdr:cNvPr id="12" name="角丸四角形吹き出し 12">
          <a:extLst>
            <a:ext uri="{FF2B5EF4-FFF2-40B4-BE49-F238E27FC236}">
              <a16:creationId xmlns:a16="http://schemas.microsoft.com/office/drawing/2014/main" id="{7A6E3090-1306-465B-9EBF-5A795DB6F2A4}"/>
            </a:ext>
          </a:extLst>
        </xdr:cNvPr>
        <xdr:cNvSpPr/>
      </xdr:nvSpPr>
      <xdr:spPr>
        <a:xfrm>
          <a:off x="5935754" y="12431992"/>
          <a:ext cx="3056670" cy="1988113"/>
        </a:xfrm>
        <a:prstGeom prst="wedgeRoundRectCallout">
          <a:avLst>
            <a:gd name="adj1" fmla="val -47331"/>
            <a:gd name="adj2" fmla="val 56928"/>
            <a:gd name="adj3" fmla="val 16667"/>
          </a:avLst>
        </a:prstGeom>
        <a:solidFill>
          <a:srgbClr val="FFE9E9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Ins="90000" rtlCol="0" anchor="ctr" anchorCtr="1"/>
        <a:lstStyle/>
        <a:p>
          <a:pPr algn="l">
            <a:lnSpc>
              <a:spcPct val="100000"/>
            </a:lnSpc>
            <a:spcBef>
              <a:spcPts val="50"/>
            </a:spcBef>
            <a:spcAft>
              <a:spcPts val="0"/>
            </a:spcAft>
          </a:pPr>
          <a:endParaRPr kumimoji="1" lang="ja-JP" altLang="en-US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9</xdr:col>
      <xdr:colOff>38548</xdr:colOff>
      <xdr:row>36</xdr:row>
      <xdr:rowOff>17743</xdr:rowOff>
    </xdr:from>
    <xdr:to>
      <xdr:col>13</xdr:col>
      <xdr:colOff>476996</xdr:colOff>
      <xdr:row>42</xdr:row>
      <xdr:rowOff>33619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CF1D0F3D-0777-4F0E-B634-1BF9F7FA9FC0}"/>
            </a:ext>
          </a:extLst>
        </xdr:cNvPr>
        <xdr:cNvSpPr txBox="1"/>
      </xdr:nvSpPr>
      <xdr:spPr>
        <a:xfrm>
          <a:off x="5944048" y="12505018"/>
          <a:ext cx="3181648" cy="19558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5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《アルバイト賃金の注意事項》
　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＊時間単価は</a:t>
          </a:r>
          <a:r>
            <a:rPr kumimoji="1" lang="ja-JP" altLang="en-US" sz="9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最低賃金を下回らない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こと。
　（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令和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7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年10月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3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日より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1,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226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円。最新情報を確認する）
　＊補助対象となるのは、</a:t>
          </a:r>
          <a:r>
            <a:rPr kumimoji="1" lang="ja-JP" altLang="en-US" sz="9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単価1,</a:t>
          </a:r>
          <a:r>
            <a:rPr kumimoji="1" lang="en-US" altLang="ja-JP" sz="9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31</a:t>
          </a:r>
          <a:r>
            <a:rPr kumimoji="1" lang="ja-JP" altLang="en-US" sz="9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0円以下部分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まで。
　＊商店街関係者及び同居する親族（同一生計）
　　にアルバイト賃金を支払うことはできません。
</a:t>
          </a:r>
          <a:r>
            <a:rPr kumimoji="1" lang="ja-JP" altLang="en-U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
　補足事項
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行事協力者に対する謝礼についても、
　商店街関係者及び同居する親族（同一生計）に
　対して支払うことはできません。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/>
        </a:p>
      </xdr:txBody>
    </xdr:sp>
    <xdr:clientData/>
  </xdr:twoCellAnchor>
  <xdr:twoCellAnchor>
    <xdr:from>
      <xdr:col>10</xdr:col>
      <xdr:colOff>1075765</xdr:colOff>
      <xdr:row>1</xdr:row>
      <xdr:rowOff>134471</xdr:rowOff>
    </xdr:from>
    <xdr:to>
      <xdr:col>12</xdr:col>
      <xdr:colOff>121584</xdr:colOff>
      <xdr:row>2</xdr:row>
      <xdr:rowOff>306481</xdr:rowOff>
    </xdr:to>
    <xdr:sp macro="" textlink="">
      <xdr:nvSpPr>
        <xdr:cNvPr id="2" name="テキスト ボックス 10">
          <a:extLst>
            <a:ext uri="{FF2B5EF4-FFF2-40B4-BE49-F238E27FC236}">
              <a16:creationId xmlns:a16="http://schemas.microsoft.com/office/drawing/2014/main" id="{FD044738-D33A-459F-BEC7-CEFCE1504A0A}"/>
            </a:ext>
          </a:extLst>
        </xdr:cNvPr>
        <xdr:cNvSpPr txBox="1"/>
      </xdr:nvSpPr>
      <xdr:spPr>
        <a:xfrm>
          <a:off x="7709647" y="291353"/>
          <a:ext cx="771525" cy="485775"/>
        </a:xfrm>
        <a:prstGeom prst="rect">
          <a:avLst/>
        </a:prstGeom>
        <a:solidFill>
          <a:srgbClr val="FFFF00"/>
        </a:solidFill>
        <a:ln w="6350">
          <a:solidFill>
            <a:prstClr val="black"/>
          </a:solidFill>
        </a:ln>
      </xdr:spPr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ja-JP" altLang="en-US" sz="14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明朝" panose="02020400000000000000" pitchFamily="18" charset="-128"/>
              <a:ea typeface="BIZ UDゴシック" panose="020B0400000000000000" pitchFamily="49" charset="-128"/>
              <a:cs typeface="Times New Roman" panose="02020603050405020304" pitchFamily="18" charset="0"/>
            </a:rPr>
            <a:t>記入例</a:t>
          </a:r>
          <a:endParaRPr kumimoji="0" lang="ja-JP" altLang="en-US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2A841-8484-4844-9B8F-25A89CA9243B}">
  <sheetPr>
    <tabColor rgb="FFFFFF00"/>
  </sheetPr>
  <dimension ref="A1:K38"/>
  <sheetViews>
    <sheetView tabSelected="1" workbookViewId="0">
      <selection activeCell="O13" sqref="O13"/>
    </sheetView>
  </sheetViews>
  <sheetFormatPr defaultColWidth="9" defaultRowHeight="13" x14ac:dyDescent="0.2"/>
  <cols>
    <col min="1" max="1" width="1.90625" style="1" customWidth="1"/>
    <col min="2" max="2" width="3.7265625" style="1" customWidth="1"/>
    <col min="3" max="3" width="14.26953125" style="1" customWidth="1"/>
    <col min="4" max="4" width="8.08984375" style="1" customWidth="1"/>
    <col min="5" max="5" width="9.6328125" style="1" customWidth="1"/>
    <col min="6" max="9" width="10.6328125" style="1" customWidth="1"/>
    <col min="10" max="10" width="13.7265625" style="1" customWidth="1"/>
    <col min="11" max="11" width="1.90625" style="1" customWidth="1"/>
    <col min="12" max="12" width="9" style="1" customWidth="1"/>
    <col min="13" max="16384" width="9" style="1"/>
  </cols>
  <sheetData>
    <row r="1" spans="1:11" ht="24.75" customHeight="1" x14ac:dyDescent="0.2">
      <c r="A1" s="179" t="s">
        <v>20</v>
      </c>
      <c r="B1" s="180"/>
      <c r="C1" s="180"/>
      <c r="D1" s="180"/>
      <c r="E1" s="180"/>
      <c r="F1" s="180"/>
      <c r="G1" s="180"/>
      <c r="H1" s="180"/>
      <c r="I1" s="180"/>
      <c r="J1" s="180"/>
      <c r="K1" s="181"/>
    </row>
    <row r="2" spans="1:11" ht="24.75" customHeight="1" x14ac:dyDescent="0.2">
      <c r="A2" s="2"/>
      <c r="B2" s="3"/>
      <c r="C2" s="3"/>
      <c r="D2" s="3"/>
      <c r="E2" s="3"/>
      <c r="F2" s="4" t="s">
        <v>1</v>
      </c>
      <c r="G2" s="182"/>
      <c r="H2" s="183"/>
      <c r="I2" s="183"/>
      <c r="J2" s="184"/>
      <c r="K2" s="5"/>
    </row>
    <row r="3" spans="1:11" ht="15" customHeight="1" x14ac:dyDescent="0.2">
      <c r="A3" s="6"/>
      <c r="B3" s="7"/>
      <c r="C3" s="185"/>
      <c r="D3" s="185"/>
      <c r="E3" s="185"/>
      <c r="F3" s="185"/>
      <c r="G3" s="185"/>
      <c r="H3" s="185"/>
      <c r="I3" s="185"/>
      <c r="J3" s="185"/>
      <c r="K3" s="8"/>
    </row>
    <row r="4" spans="1:11" ht="19.5" customHeight="1" x14ac:dyDescent="0.2">
      <c r="A4" s="6"/>
      <c r="B4" s="186" t="s">
        <v>28</v>
      </c>
      <c r="C4" s="191" t="s">
        <v>2</v>
      </c>
      <c r="D4" s="186" t="s">
        <v>3</v>
      </c>
      <c r="E4" s="186" t="s">
        <v>4</v>
      </c>
      <c r="F4" s="188" t="s">
        <v>5</v>
      </c>
      <c r="G4" s="9"/>
      <c r="H4" s="9"/>
      <c r="I4" s="10"/>
      <c r="J4" s="186" t="s">
        <v>7</v>
      </c>
      <c r="K4" s="8"/>
    </row>
    <row r="5" spans="1:11" ht="19.5" customHeight="1" x14ac:dyDescent="0.2">
      <c r="A5" s="6"/>
      <c r="B5" s="190"/>
      <c r="C5" s="192"/>
      <c r="D5" s="187"/>
      <c r="E5" s="187"/>
      <c r="F5" s="189"/>
      <c r="G5" s="11" t="s">
        <v>0</v>
      </c>
      <c r="H5" s="12" t="s">
        <v>29</v>
      </c>
      <c r="I5" s="13" t="s">
        <v>8</v>
      </c>
      <c r="J5" s="187"/>
      <c r="K5" s="8"/>
    </row>
    <row r="6" spans="1:11" ht="21.75" customHeight="1" x14ac:dyDescent="0.2">
      <c r="A6" s="6"/>
      <c r="B6" s="14"/>
      <c r="C6" s="15" t="s">
        <v>15</v>
      </c>
      <c r="D6" s="16"/>
      <c r="E6" s="16"/>
      <c r="F6" s="16"/>
      <c r="G6" s="17"/>
      <c r="H6" s="18"/>
      <c r="I6" s="19"/>
      <c r="J6" s="20"/>
      <c r="K6" s="8"/>
    </row>
    <row r="7" spans="1:11" ht="21.75" customHeight="1" x14ac:dyDescent="0.2">
      <c r="A7" s="6"/>
      <c r="B7" s="21"/>
      <c r="C7" s="22"/>
      <c r="D7" s="23"/>
      <c r="E7" s="23"/>
      <c r="F7" s="24"/>
      <c r="G7" s="25"/>
      <c r="H7" s="26"/>
      <c r="I7" s="19"/>
      <c r="J7" s="27"/>
      <c r="K7" s="8"/>
    </row>
    <row r="8" spans="1:11" ht="21.75" customHeight="1" x14ac:dyDescent="0.2">
      <c r="A8" s="6"/>
      <c r="B8" s="28"/>
      <c r="C8" s="29" t="s">
        <v>13</v>
      </c>
      <c r="D8" s="23"/>
      <c r="E8" s="23"/>
      <c r="F8" s="30"/>
      <c r="G8" s="25"/>
      <c r="H8" s="26"/>
      <c r="I8" s="19"/>
      <c r="J8" s="20"/>
      <c r="K8" s="8"/>
    </row>
    <row r="9" spans="1:11" ht="21.75" customHeight="1" x14ac:dyDescent="0.2">
      <c r="A9" s="6"/>
      <c r="B9" s="21"/>
      <c r="C9" s="22"/>
      <c r="D9" s="23"/>
      <c r="E9" s="23"/>
      <c r="F9" s="23"/>
      <c r="G9" s="25"/>
      <c r="H9" s="31"/>
      <c r="I9" s="16"/>
      <c r="J9" s="32"/>
      <c r="K9" s="8"/>
    </row>
    <row r="10" spans="1:11" ht="21.75" customHeight="1" x14ac:dyDescent="0.2">
      <c r="A10" s="6"/>
      <c r="B10" s="33"/>
      <c r="C10" s="34" t="s">
        <v>16</v>
      </c>
      <c r="D10" s="23"/>
      <c r="E10" s="23"/>
      <c r="F10" s="24"/>
      <c r="G10" s="35"/>
      <c r="H10" s="26"/>
      <c r="I10" s="19"/>
      <c r="J10" s="20"/>
      <c r="K10" s="8"/>
    </row>
    <row r="11" spans="1:11" ht="21.75" customHeight="1" x14ac:dyDescent="0.2">
      <c r="A11" s="6"/>
      <c r="B11" s="21"/>
      <c r="C11" s="22"/>
      <c r="D11" s="23"/>
      <c r="E11" s="23"/>
      <c r="F11" s="24"/>
      <c r="G11" s="35"/>
      <c r="H11" s="26"/>
      <c r="I11" s="19"/>
      <c r="J11" s="36"/>
      <c r="K11" s="8"/>
    </row>
    <row r="12" spans="1:11" ht="21.75" customHeight="1" x14ac:dyDescent="0.2">
      <c r="A12" s="6"/>
      <c r="B12" s="28"/>
      <c r="C12" s="29" t="s">
        <v>13</v>
      </c>
      <c r="D12" s="23"/>
      <c r="E12" s="23"/>
      <c r="F12" s="24"/>
      <c r="G12" s="35"/>
      <c r="H12" s="26"/>
      <c r="I12" s="19"/>
      <c r="J12" s="20"/>
      <c r="K12" s="8"/>
    </row>
    <row r="13" spans="1:11" ht="21.75" customHeight="1" x14ac:dyDescent="0.2">
      <c r="A13" s="6"/>
      <c r="B13" s="21"/>
      <c r="C13" s="22"/>
      <c r="D13" s="30"/>
      <c r="E13" s="30"/>
      <c r="F13" s="30"/>
      <c r="G13" s="25"/>
      <c r="H13" s="26"/>
      <c r="I13" s="19"/>
      <c r="J13" s="37"/>
      <c r="K13" s="8"/>
    </row>
    <row r="14" spans="1:11" ht="21.75" customHeight="1" x14ac:dyDescent="0.2">
      <c r="A14" s="6"/>
      <c r="B14" s="33"/>
      <c r="C14" s="34" t="s">
        <v>14</v>
      </c>
      <c r="D14" s="38"/>
      <c r="E14" s="38"/>
      <c r="F14" s="39"/>
      <c r="G14" s="40"/>
      <c r="H14" s="41"/>
      <c r="I14" s="19"/>
      <c r="J14" s="37"/>
      <c r="K14" s="8"/>
    </row>
    <row r="15" spans="1:11" ht="21.75" customHeight="1" x14ac:dyDescent="0.2">
      <c r="A15" s="6"/>
      <c r="B15" s="21"/>
      <c r="C15" s="22"/>
      <c r="D15" s="42"/>
      <c r="E15" s="23"/>
      <c r="F15" s="43"/>
      <c r="G15" s="40"/>
      <c r="H15" s="31"/>
      <c r="I15" s="19"/>
      <c r="J15" s="44"/>
      <c r="K15" s="8"/>
    </row>
    <row r="16" spans="1:11" ht="21.75" customHeight="1" x14ac:dyDescent="0.2">
      <c r="A16" s="6"/>
      <c r="B16" s="45"/>
      <c r="C16" s="46" t="s">
        <v>13</v>
      </c>
      <c r="D16" s="42"/>
      <c r="E16" s="23"/>
      <c r="F16" s="43"/>
      <c r="G16" s="40"/>
      <c r="H16" s="26"/>
      <c r="I16" s="19"/>
      <c r="J16" s="20"/>
      <c r="K16" s="8"/>
    </row>
    <row r="17" spans="1:11" ht="21.75" customHeight="1" x14ac:dyDescent="0.2">
      <c r="A17" s="6"/>
      <c r="B17" s="21"/>
      <c r="C17" s="22"/>
      <c r="D17" s="47"/>
      <c r="E17" s="47"/>
      <c r="F17" s="48"/>
      <c r="G17" s="49"/>
      <c r="H17" s="26"/>
      <c r="I17" s="19"/>
      <c r="J17" s="36"/>
      <c r="K17" s="8"/>
    </row>
    <row r="18" spans="1:11" ht="21.75" customHeight="1" x14ac:dyDescent="0.2">
      <c r="A18" s="6"/>
      <c r="B18" s="33"/>
      <c r="C18" s="50" t="s">
        <v>17</v>
      </c>
      <c r="D18" s="47"/>
      <c r="E18" s="47"/>
      <c r="F18" s="16"/>
      <c r="G18" s="51"/>
      <c r="H18" s="52"/>
      <c r="I18" s="16"/>
      <c r="J18" s="20"/>
      <c r="K18" s="8"/>
    </row>
    <row r="19" spans="1:11" ht="21.75" customHeight="1" x14ac:dyDescent="0.2">
      <c r="A19" s="6"/>
      <c r="B19" s="21"/>
      <c r="C19" s="22"/>
      <c r="D19" s="19"/>
      <c r="E19" s="19"/>
      <c r="F19" s="16"/>
      <c r="G19" s="51"/>
      <c r="H19" s="26"/>
      <c r="I19" s="19"/>
      <c r="J19" s="53"/>
      <c r="K19" s="8"/>
    </row>
    <row r="20" spans="1:11" ht="21.75" customHeight="1" x14ac:dyDescent="0.2">
      <c r="A20" s="6"/>
      <c r="B20" s="45"/>
      <c r="C20" s="46" t="s">
        <v>13</v>
      </c>
      <c r="D20" s="19"/>
      <c r="E20" s="19"/>
      <c r="F20" s="19"/>
      <c r="G20" s="54"/>
      <c r="H20" s="26"/>
      <c r="I20" s="19"/>
      <c r="J20" s="53"/>
      <c r="K20" s="8"/>
    </row>
    <row r="21" spans="1:11" ht="21.75" customHeight="1" x14ac:dyDescent="0.2">
      <c r="A21" s="6"/>
      <c r="B21" s="21"/>
      <c r="C21" s="22"/>
      <c r="D21" s="19"/>
      <c r="E21" s="19"/>
      <c r="F21" s="19"/>
      <c r="G21" s="54"/>
      <c r="H21" s="26"/>
      <c r="I21" s="19"/>
      <c r="J21" s="53"/>
      <c r="K21" s="8"/>
    </row>
    <row r="22" spans="1:11" ht="21.75" customHeight="1" x14ac:dyDescent="0.2">
      <c r="A22" s="6"/>
      <c r="B22" s="33"/>
      <c r="C22" s="34" t="s">
        <v>18</v>
      </c>
      <c r="D22" s="19"/>
      <c r="E22" s="19"/>
      <c r="F22" s="19"/>
      <c r="G22" s="54"/>
      <c r="H22" s="26"/>
      <c r="I22" s="19"/>
      <c r="J22" s="53"/>
      <c r="K22" s="8"/>
    </row>
    <row r="23" spans="1:11" ht="21.75" customHeight="1" x14ac:dyDescent="0.2">
      <c r="A23" s="6"/>
      <c r="B23" s="21"/>
      <c r="C23" s="22"/>
      <c r="D23" s="19"/>
      <c r="E23" s="19"/>
      <c r="F23" s="19"/>
      <c r="G23" s="54"/>
      <c r="H23" s="26"/>
      <c r="I23" s="19"/>
      <c r="J23" s="53"/>
      <c r="K23" s="8"/>
    </row>
    <row r="24" spans="1:11" ht="21.75" customHeight="1" x14ac:dyDescent="0.2">
      <c r="A24" s="6"/>
      <c r="B24" s="45"/>
      <c r="C24" s="46" t="s">
        <v>13</v>
      </c>
      <c r="D24" s="19"/>
      <c r="E24" s="19"/>
      <c r="F24" s="19"/>
      <c r="G24" s="54"/>
      <c r="H24" s="26"/>
      <c r="I24" s="19"/>
      <c r="J24" s="53"/>
      <c r="K24" s="8"/>
    </row>
    <row r="25" spans="1:11" ht="21.75" customHeight="1" x14ac:dyDescent="0.2">
      <c r="A25" s="6"/>
      <c r="B25" s="21"/>
      <c r="C25" s="22"/>
      <c r="D25" s="19"/>
      <c r="E25" s="19"/>
      <c r="F25" s="19"/>
      <c r="G25" s="54"/>
      <c r="H25" s="26"/>
      <c r="I25" s="19"/>
      <c r="J25" s="53"/>
      <c r="K25" s="8"/>
    </row>
    <row r="26" spans="1:11" ht="21.75" customHeight="1" x14ac:dyDescent="0.2">
      <c r="A26" s="6"/>
      <c r="B26" s="33"/>
      <c r="C26" s="50" t="s">
        <v>19</v>
      </c>
      <c r="D26" s="16"/>
      <c r="E26" s="16"/>
      <c r="F26" s="16"/>
      <c r="G26" s="51"/>
      <c r="H26" s="26"/>
      <c r="I26" s="19"/>
      <c r="J26" s="20"/>
      <c r="K26" s="8"/>
    </row>
    <row r="27" spans="1:11" ht="21.75" customHeight="1" x14ac:dyDescent="0.2">
      <c r="A27" s="6"/>
      <c r="B27" s="21"/>
      <c r="C27" s="22"/>
      <c r="D27" s="16"/>
      <c r="E27" s="16"/>
      <c r="F27" s="16"/>
      <c r="G27" s="51"/>
      <c r="H27" s="31"/>
      <c r="I27" s="16"/>
      <c r="J27" s="20"/>
      <c r="K27" s="8"/>
    </row>
    <row r="28" spans="1:11" ht="21.75" customHeight="1" thickBot="1" x14ac:dyDescent="0.25">
      <c r="A28" s="6"/>
      <c r="B28" s="55"/>
      <c r="C28" s="56" t="s">
        <v>13</v>
      </c>
      <c r="D28" s="48"/>
      <c r="E28" s="48"/>
      <c r="F28" s="48" t="str">
        <f>IF(D28="","",IF(E28="","",D28*E28))</f>
        <v/>
      </c>
      <c r="G28" s="57"/>
      <c r="H28" s="58"/>
      <c r="I28" s="48" t="str">
        <f>IF(F28="","",IF(G28="","",F28-G28))</f>
        <v/>
      </c>
      <c r="J28" s="32"/>
      <c r="K28" s="8"/>
    </row>
    <row r="29" spans="1:11" ht="21.75" customHeight="1" thickBot="1" x14ac:dyDescent="0.25">
      <c r="A29" s="6"/>
      <c r="B29" s="162" t="s">
        <v>21</v>
      </c>
      <c r="C29" s="163"/>
      <c r="D29" s="163"/>
      <c r="E29" s="164"/>
      <c r="F29" s="59" t="s">
        <v>6</v>
      </c>
      <c r="G29" s="60" t="s">
        <v>0</v>
      </c>
      <c r="H29" s="61" t="s">
        <v>29</v>
      </c>
      <c r="I29" s="62" t="s">
        <v>8</v>
      </c>
      <c r="J29" s="63" t="s">
        <v>12</v>
      </c>
      <c r="K29" s="8"/>
    </row>
    <row r="30" spans="1:11" ht="21.75" customHeight="1" x14ac:dyDescent="0.2">
      <c r="A30" s="6"/>
      <c r="B30" s="170" t="s">
        <v>22</v>
      </c>
      <c r="C30" s="171"/>
      <c r="D30" s="171"/>
      <c r="E30" s="172"/>
      <c r="F30" s="64"/>
      <c r="G30" s="65"/>
      <c r="H30" s="66"/>
      <c r="I30" s="64"/>
      <c r="J30" s="67"/>
      <c r="K30" s="8"/>
    </row>
    <row r="31" spans="1:11" ht="21.75" customHeight="1" x14ac:dyDescent="0.2">
      <c r="A31" s="6"/>
      <c r="B31" s="173" t="s">
        <v>23</v>
      </c>
      <c r="C31" s="174"/>
      <c r="D31" s="174"/>
      <c r="E31" s="175"/>
      <c r="F31" s="16"/>
      <c r="G31" s="68"/>
      <c r="H31" s="69"/>
      <c r="I31" s="16"/>
      <c r="J31" s="70"/>
      <c r="K31" s="8"/>
    </row>
    <row r="32" spans="1:11" ht="21.75" customHeight="1" x14ac:dyDescent="0.2">
      <c r="A32" s="6"/>
      <c r="B32" s="173" t="s">
        <v>24</v>
      </c>
      <c r="C32" s="174"/>
      <c r="D32" s="174"/>
      <c r="E32" s="175"/>
      <c r="F32" s="16"/>
      <c r="G32" s="68"/>
      <c r="H32" s="71"/>
      <c r="I32" s="16"/>
      <c r="J32" s="70"/>
      <c r="K32" s="8"/>
    </row>
    <row r="33" spans="1:11" ht="21.75" customHeight="1" x14ac:dyDescent="0.2">
      <c r="A33" s="6"/>
      <c r="B33" s="173" t="s">
        <v>25</v>
      </c>
      <c r="C33" s="174"/>
      <c r="D33" s="174"/>
      <c r="E33" s="175"/>
      <c r="F33" s="16"/>
      <c r="G33" s="68"/>
      <c r="H33" s="69"/>
      <c r="I33" s="16"/>
      <c r="J33" s="70"/>
      <c r="K33" s="8"/>
    </row>
    <row r="34" spans="1:11" ht="21.75" customHeight="1" x14ac:dyDescent="0.2">
      <c r="A34" s="6"/>
      <c r="B34" s="173" t="s">
        <v>26</v>
      </c>
      <c r="C34" s="174"/>
      <c r="D34" s="174"/>
      <c r="E34" s="175"/>
      <c r="F34" s="16"/>
      <c r="G34" s="68"/>
      <c r="H34" s="69"/>
      <c r="I34" s="16"/>
      <c r="J34" s="70"/>
      <c r="K34" s="8"/>
    </row>
    <row r="35" spans="1:11" ht="21.75" customHeight="1" thickBot="1" x14ac:dyDescent="0.25">
      <c r="A35" s="6"/>
      <c r="B35" s="176" t="s">
        <v>27</v>
      </c>
      <c r="C35" s="177"/>
      <c r="D35" s="177"/>
      <c r="E35" s="178"/>
      <c r="F35" s="72"/>
      <c r="G35" s="73"/>
      <c r="H35" s="74"/>
      <c r="I35" s="72"/>
      <c r="J35" s="75"/>
      <c r="K35" s="8"/>
    </row>
    <row r="36" spans="1:11" ht="21.75" customHeight="1" thickBot="1" x14ac:dyDescent="0.25">
      <c r="A36" s="6"/>
      <c r="B36" s="76"/>
      <c r="C36" s="165" t="s">
        <v>10</v>
      </c>
      <c r="D36" s="165"/>
      <c r="E36" s="166"/>
      <c r="F36" s="77">
        <f>SUM(F30:F35)</f>
        <v>0</v>
      </c>
      <c r="G36" s="78">
        <f>SUM(G30:G35)</f>
        <v>0</v>
      </c>
      <c r="H36" s="79">
        <f>SUM(H30:H35)</f>
        <v>0</v>
      </c>
      <c r="I36" s="77">
        <f>SUM(I30:I35)</f>
        <v>0</v>
      </c>
      <c r="J36" s="80"/>
      <c r="K36" s="81"/>
    </row>
    <row r="37" spans="1:11" ht="14.25" customHeight="1" x14ac:dyDescent="0.2">
      <c r="A37" s="82"/>
      <c r="B37" s="83"/>
      <c r="C37" s="167" t="s">
        <v>11</v>
      </c>
      <c r="D37" s="167"/>
      <c r="E37" s="167"/>
      <c r="F37" s="167"/>
      <c r="G37" s="167"/>
      <c r="H37" s="167"/>
      <c r="I37" s="167"/>
      <c r="J37" s="167"/>
      <c r="K37" s="168"/>
    </row>
    <row r="38" spans="1:11" x14ac:dyDescent="0.2">
      <c r="A38" s="169" t="s">
        <v>9</v>
      </c>
      <c r="B38" s="169"/>
      <c r="C38" s="169"/>
      <c r="D38" s="169"/>
      <c r="E38" s="169"/>
      <c r="F38" s="169"/>
      <c r="G38" s="169"/>
      <c r="H38" s="169"/>
      <c r="I38" s="169"/>
      <c r="J38" s="169"/>
      <c r="K38" s="169"/>
    </row>
  </sheetData>
  <mergeCells count="19">
    <mergeCell ref="A1:K1"/>
    <mergeCell ref="G2:J2"/>
    <mergeCell ref="C3:J3"/>
    <mergeCell ref="D4:D5"/>
    <mergeCell ref="E4:E5"/>
    <mergeCell ref="F4:F5"/>
    <mergeCell ref="J4:J5"/>
    <mergeCell ref="B4:B5"/>
    <mergeCell ref="C4:C5"/>
    <mergeCell ref="B29:E29"/>
    <mergeCell ref="C36:E36"/>
    <mergeCell ref="C37:K37"/>
    <mergeCell ref="A38:K38"/>
    <mergeCell ref="B30:E30"/>
    <mergeCell ref="B31:E31"/>
    <mergeCell ref="B32:E32"/>
    <mergeCell ref="B33:E33"/>
    <mergeCell ref="B34:E34"/>
    <mergeCell ref="B35:E35"/>
  </mergeCells>
  <phoneticPr fontId="3"/>
  <pageMargins left="0.59055118110236227" right="0.15748031496062992" top="0.59055118110236227" bottom="0.39370078740157483" header="0.51181102362204722" footer="0.27559055118110237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588ED-E8FE-4016-8149-E4906C2958C9}">
  <sheetPr>
    <tabColor theme="0"/>
    <pageSetUpPr fitToPage="1"/>
  </sheetPr>
  <dimension ref="B1:L56"/>
  <sheetViews>
    <sheetView view="pageBreakPreview" zoomScale="85" zoomScaleNormal="100" zoomScaleSheetLayoutView="85" workbookViewId="0">
      <selection activeCell="Q7" sqref="Q7"/>
    </sheetView>
  </sheetViews>
  <sheetFormatPr defaultColWidth="9" defaultRowHeight="13" x14ac:dyDescent="0.2"/>
  <cols>
    <col min="1" max="1" width="8.54296875" style="85" customWidth="1"/>
    <col min="2" max="2" width="1.90625" style="85" customWidth="1"/>
    <col min="3" max="3" width="3.7265625" style="85" customWidth="1"/>
    <col min="4" max="4" width="18.90625" style="85" customWidth="1"/>
    <col min="5" max="5" width="8.08984375" style="85" customWidth="1"/>
    <col min="6" max="6" width="9.6328125" style="85" customWidth="1"/>
    <col min="7" max="8" width="10.6328125" style="85" customWidth="1"/>
    <col min="9" max="9" width="12.453125" style="85" customWidth="1"/>
    <col min="10" max="10" width="10.6328125" style="85" customWidth="1"/>
    <col min="11" max="11" width="20.1796875" style="85" customWidth="1"/>
    <col min="12" max="12" width="4.54296875" style="85" customWidth="1"/>
    <col min="13" max="13" width="3.90625" style="85" customWidth="1"/>
    <col min="14" max="16384" width="9" style="85"/>
  </cols>
  <sheetData>
    <row r="1" spans="2:12" s="1" customFormat="1" x14ac:dyDescent="0.2">
      <c r="C1" s="84"/>
    </row>
    <row r="2" spans="2:12" ht="24.75" customHeight="1" x14ac:dyDescent="0.2">
      <c r="B2" s="210" t="s">
        <v>45</v>
      </c>
      <c r="C2" s="211"/>
      <c r="D2" s="211"/>
      <c r="E2" s="211"/>
      <c r="F2" s="211"/>
      <c r="G2" s="211"/>
      <c r="H2" s="211"/>
      <c r="I2" s="211"/>
      <c r="J2" s="211"/>
      <c r="K2" s="211"/>
      <c r="L2" s="212"/>
    </row>
    <row r="3" spans="2:12" ht="24.75" customHeight="1" x14ac:dyDescent="0.2">
      <c r="B3" s="86"/>
      <c r="C3" s="87"/>
      <c r="D3" s="87"/>
      <c r="E3" s="87"/>
      <c r="F3" s="87"/>
      <c r="G3" s="88" t="s">
        <v>1</v>
      </c>
      <c r="H3" s="213" t="s">
        <v>30</v>
      </c>
      <c r="I3" s="214"/>
      <c r="J3" s="214"/>
      <c r="K3" s="215"/>
      <c r="L3" s="89"/>
    </row>
    <row r="4" spans="2:12" ht="15" customHeight="1" x14ac:dyDescent="0.2">
      <c r="B4" s="90"/>
      <c r="C4" s="91"/>
      <c r="D4" s="216"/>
      <c r="E4" s="216"/>
      <c r="F4" s="216"/>
      <c r="G4" s="216"/>
      <c r="H4" s="216"/>
      <c r="I4" s="216"/>
      <c r="J4" s="216"/>
      <c r="K4" s="216"/>
      <c r="L4" s="92"/>
    </row>
    <row r="5" spans="2:12" ht="19.5" customHeight="1" x14ac:dyDescent="0.2">
      <c r="B5" s="90"/>
      <c r="C5" s="217" t="s">
        <v>28</v>
      </c>
      <c r="D5" s="219" t="s">
        <v>2</v>
      </c>
      <c r="E5" s="221" t="s">
        <v>3</v>
      </c>
      <c r="F5" s="221" t="s">
        <v>4</v>
      </c>
      <c r="G5" s="223" t="s">
        <v>5</v>
      </c>
      <c r="H5" s="93"/>
      <c r="I5" s="93"/>
      <c r="J5" s="94"/>
      <c r="K5" s="221" t="s">
        <v>7</v>
      </c>
      <c r="L5" s="92"/>
    </row>
    <row r="6" spans="2:12" ht="19.5" customHeight="1" x14ac:dyDescent="0.2">
      <c r="B6" s="90"/>
      <c r="C6" s="218"/>
      <c r="D6" s="220"/>
      <c r="E6" s="222"/>
      <c r="F6" s="222"/>
      <c r="G6" s="224"/>
      <c r="H6" s="95" t="s">
        <v>0</v>
      </c>
      <c r="I6" s="96" t="s">
        <v>29</v>
      </c>
      <c r="J6" s="97" t="s">
        <v>8</v>
      </c>
      <c r="K6" s="222"/>
      <c r="L6" s="92"/>
    </row>
    <row r="7" spans="2:12" ht="21.75" customHeight="1" x14ac:dyDescent="0.2">
      <c r="B7" s="90"/>
      <c r="C7" s="98"/>
      <c r="D7" s="99" t="s">
        <v>15</v>
      </c>
      <c r="E7" s="100"/>
      <c r="F7" s="100"/>
      <c r="G7" s="100"/>
      <c r="H7" s="101"/>
      <c r="I7" s="102"/>
      <c r="J7" s="103"/>
      <c r="K7" s="104"/>
      <c r="L7" s="92"/>
    </row>
    <row r="8" spans="2:12" ht="39.5" customHeight="1" x14ac:dyDescent="0.2">
      <c r="B8" s="90"/>
      <c r="C8" s="105">
        <v>1</v>
      </c>
      <c r="D8" s="106" t="s">
        <v>31</v>
      </c>
      <c r="E8" s="107">
        <v>6000</v>
      </c>
      <c r="F8" s="108">
        <v>4.3</v>
      </c>
      <c r="G8" s="100">
        <f>IF(E8="","",IF(F8="","",E8*F8))</f>
        <v>25800</v>
      </c>
      <c r="H8" s="109">
        <f>G8</f>
        <v>25800</v>
      </c>
      <c r="I8" s="110">
        <v>0</v>
      </c>
      <c r="J8" s="103">
        <f t="shared" ref="J8:J10" si="0">IF(G8="","",IF(H8="","",G8-H8))</f>
        <v>0</v>
      </c>
      <c r="K8" s="104" t="s">
        <v>46</v>
      </c>
      <c r="L8" s="92"/>
    </row>
    <row r="9" spans="2:12" ht="21.75" customHeight="1" x14ac:dyDescent="0.2">
      <c r="B9" s="90"/>
      <c r="C9" s="105">
        <v>2</v>
      </c>
      <c r="D9" s="106" t="s">
        <v>32</v>
      </c>
      <c r="E9" s="107">
        <v>5000</v>
      </c>
      <c r="F9" s="111">
        <v>4.7249999999999996</v>
      </c>
      <c r="G9" s="100">
        <f>IF(E9="","",IF(F9="","",E9*F9))</f>
        <v>23625</v>
      </c>
      <c r="H9" s="109">
        <f>G9</f>
        <v>23625</v>
      </c>
      <c r="I9" s="110">
        <v>0</v>
      </c>
      <c r="J9" s="103">
        <f t="shared" si="0"/>
        <v>0</v>
      </c>
      <c r="K9" s="104"/>
      <c r="L9" s="92"/>
    </row>
    <row r="10" spans="2:12" ht="29.5" customHeight="1" x14ac:dyDescent="0.2">
      <c r="B10" s="90"/>
      <c r="C10" s="105">
        <v>3</v>
      </c>
      <c r="D10" s="106" t="s">
        <v>33</v>
      </c>
      <c r="E10" s="107">
        <v>5000</v>
      </c>
      <c r="F10" s="108">
        <v>2.7</v>
      </c>
      <c r="G10" s="100">
        <v>13500</v>
      </c>
      <c r="H10" s="109">
        <f>G10</f>
        <v>13500</v>
      </c>
      <c r="I10" s="112">
        <v>0</v>
      </c>
      <c r="J10" s="100">
        <f t="shared" si="0"/>
        <v>0</v>
      </c>
      <c r="K10" s="113" t="s">
        <v>47</v>
      </c>
      <c r="L10" s="92"/>
    </row>
    <row r="11" spans="2:12" ht="21.75" customHeight="1" x14ac:dyDescent="0.2">
      <c r="B11" s="90"/>
      <c r="C11" s="114"/>
      <c r="D11" s="115" t="s">
        <v>13</v>
      </c>
      <c r="E11" s="116"/>
      <c r="F11" s="116"/>
      <c r="G11" s="117">
        <f>SUM(G8:G10)</f>
        <v>62925</v>
      </c>
      <c r="H11" s="118">
        <f>SUM(H8:H10)</f>
        <v>62925</v>
      </c>
      <c r="I11" s="119">
        <v>0</v>
      </c>
      <c r="J11" s="103">
        <v>0</v>
      </c>
      <c r="K11" s="104"/>
      <c r="L11" s="92"/>
    </row>
    <row r="12" spans="2:12" ht="21.75" customHeight="1" x14ac:dyDescent="0.2">
      <c r="B12" s="90"/>
      <c r="C12" s="120"/>
      <c r="D12" s="121"/>
      <c r="E12" s="116"/>
      <c r="F12" s="116"/>
      <c r="G12" s="116"/>
      <c r="H12" s="118"/>
      <c r="I12" s="122"/>
      <c r="J12" s="100"/>
      <c r="K12" s="113"/>
      <c r="L12" s="92"/>
    </row>
    <row r="13" spans="2:12" ht="21.75" customHeight="1" x14ac:dyDescent="0.2">
      <c r="B13" s="90"/>
      <c r="C13" s="114"/>
      <c r="D13" s="123" t="s">
        <v>16</v>
      </c>
      <c r="E13" s="116"/>
      <c r="F13" s="116"/>
      <c r="G13" s="124"/>
      <c r="H13" s="125"/>
      <c r="I13" s="119"/>
      <c r="J13" s="103"/>
      <c r="K13" s="104"/>
      <c r="L13" s="92"/>
    </row>
    <row r="14" spans="2:12" ht="21.75" customHeight="1" x14ac:dyDescent="0.2">
      <c r="B14" s="90"/>
      <c r="C14" s="114">
        <v>4</v>
      </c>
      <c r="D14" s="123" t="s">
        <v>34</v>
      </c>
      <c r="E14" s="116">
        <v>1</v>
      </c>
      <c r="F14" s="116">
        <v>10000</v>
      </c>
      <c r="G14" s="124">
        <v>10000</v>
      </c>
      <c r="H14" s="125">
        <v>10000</v>
      </c>
      <c r="I14" s="119">
        <v>0</v>
      </c>
      <c r="J14" s="103">
        <v>0</v>
      </c>
      <c r="K14" s="104" t="s">
        <v>35</v>
      </c>
      <c r="L14" s="92"/>
    </row>
    <row r="15" spans="2:12" ht="30" customHeight="1" x14ac:dyDescent="0.2">
      <c r="B15" s="90"/>
      <c r="C15" s="120">
        <v>5</v>
      </c>
      <c r="D15" s="126" t="s">
        <v>36</v>
      </c>
      <c r="E15" s="116">
        <v>1</v>
      </c>
      <c r="F15" s="116">
        <v>209000</v>
      </c>
      <c r="G15" s="124">
        <v>209000</v>
      </c>
      <c r="H15" s="125">
        <v>209000</v>
      </c>
      <c r="I15" s="119">
        <v>0</v>
      </c>
      <c r="J15" s="103">
        <v>0</v>
      </c>
      <c r="K15" s="104" t="s">
        <v>48</v>
      </c>
      <c r="L15" s="92"/>
    </row>
    <row r="16" spans="2:12" ht="21.75" customHeight="1" x14ac:dyDescent="0.2">
      <c r="B16" s="90"/>
      <c r="C16" s="114"/>
      <c r="D16" s="115" t="s">
        <v>13</v>
      </c>
      <c r="E16" s="116"/>
      <c r="F16" s="116"/>
      <c r="G16" s="124">
        <f>SUM(G14:G15)</f>
        <v>219000</v>
      </c>
      <c r="H16" s="125">
        <f>SUM(H14:H15)</f>
        <v>219000</v>
      </c>
      <c r="I16" s="119">
        <v>0</v>
      </c>
      <c r="J16" s="103">
        <v>0</v>
      </c>
      <c r="K16" s="104"/>
      <c r="L16" s="92"/>
    </row>
    <row r="17" spans="2:12" ht="21.75" customHeight="1" x14ac:dyDescent="0.2">
      <c r="B17" s="90"/>
      <c r="C17" s="120"/>
      <c r="D17" s="121"/>
      <c r="E17" s="117"/>
      <c r="F17" s="117"/>
      <c r="G17" s="117"/>
      <c r="H17" s="118"/>
      <c r="I17" s="119"/>
      <c r="J17" s="103"/>
      <c r="K17" s="113"/>
      <c r="L17" s="92"/>
    </row>
    <row r="18" spans="2:12" ht="21.75" customHeight="1" x14ac:dyDescent="0.2">
      <c r="B18" s="90"/>
      <c r="C18" s="114"/>
      <c r="D18" s="123" t="s">
        <v>14</v>
      </c>
      <c r="E18" s="107"/>
      <c r="F18" s="107"/>
      <c r="G18" s="100"/>
      <c r="H18" s="118"/>
      <c r="I18" s="119"/>
      <c r="J18" s="103"/>
      <c r="K18" s="113"/>
      <c r="L18" s="92"/>
    </row>
    <row r="19" spans="2:12" ht="21.75" customHeight="1" x14ac:dyDescent="0.2">
      <c r="B19" s="90"/>
      <c r="C19" s="114">
        <v>6</v>
      </c>
      <c r="D19" s="123" t="s">
        <v>37</v>
      </c>
      <c r="E19" s="107">
        <v>1</v>
      </c>
      <c r="F19" s="107">
        <v>21400</v>
      </c>
      <c r="G19" s="100">
        <v>21400</v>
      </c>
      <c r="H19" s="118">
        <v>10000</v>
      </c>
      <c r="I19" s="119">
        <v>0</v>
      </c>
      <c r="J19" s="103">
        <v>11400</v>
      </c>
      <c r="K19" s="113" t="s">
        <v>38</v>
      </c>
      <c r="L19" s="92"/>
    </row>
    <row r="20" spans="2:12" ht="65" customHeight="1" x14ac:dyDescent="0.2">
      <c r="B20" s="90"/>
      <c r="C20" s="114">
        <v>7</v>
      </c>
      <c r="D20" s="123" t="s">
        <v>49</v>
      </c>
      <c r="E20" s="107">
        <v>2</v>
      </c>
      <c r="F20" s="107">
        <v>10000</v>
      </c>
      <c r="G20" s="100">
        <v>20000</v>
      </c>
      <c r="H20" s="118">
        <v>0</v>
      </c>
      <c r="I20" s="119">
        <v>10000</v>
      </c>
      <c r="J20" s="103">
        <v>10000</v>
      </c>
      <c r="K20" s="113" t="s">
        <v>50</v>
      </c>
      <c r="L20" s="92"/>
    </row>
    <row r="21" spans="2:12" ht="55.5" customHeight="1" x14ac:dyDescent="0.2">
      <c r="B21" s="90"/>
      <c r="C21" s="120">
        <v>8</v>
      </c>
      <c r="D21" s="121" t="s">
        <v>51</v>
      </c>
      <c r="E21" s="116">
        <v>20</v>
      </c>
      <c r="F21" s="116">
        <v>500</v>
      </c>
      <c r="G21" s="117">
        <v>10000</v>
      </c>
      <c r="H21" s="118">
        <v>7500</v>
      </c>
      <c r="I21" s="122">
        <v>0</v>
      </c>
      <c r="J21" s="103">
        <v>2500</v>
      </c>
      <c r="K21" s="113" t="s">
        <v>52</v>
      </c>
      <c r="L21" s="92"/>
    </row>
    <row r="22" spans="2:12" ht="21.75" customHeight="1" x14ac:dyDescent="0.2">
      <c r="B22" s="90"/>
      <c r="C22" s="127"/>
      <c r="D22" s="128" t="s">
        <v>13</v>
      </c>
      <c r="E22" s="116"/>
      <c r="F22" s="116"/>
      <c r="G22" s="117">
        <f>SUM(G19:G21)</f>
        <v>51400</v>
      </c>
      <c r="H22" s="118">
        <f>SUM(H19:H21)</f>
        <v>17500</v>
      </c>
      <c r="I22" s="119">
        <f>SUM(I19:I21)</f>
        <v>10000</v>
      </c>
      <c r="J22" s="103">
        <f>SUM(J19:J21)</f>
        <v>23900</v>
      </c>
      <c r="K22" s="104"/>
      <c r="L22" s="92"/>
    </row>
    <row r="23" spans="2:12" ht="21.75" customHeight="1" x14ac:dyDescent="0.2">
      <c r="B23" s="90"/>
      <c r="C23" s="120"/>
      <c r="D23" s="121"/>
      <c r="E23" s="107"/>
      <c r="F23" s="107"/>
      <c r="G23" s="129"/>
      <c r="H23" s="130"/>
      <c r="I23" s="119"/>
      <c r="J23" s="103"/>
      <c r="K23" s="104"/>
      <c r="L23" s="92"/>
    </row>
    <row r="24" spans="2:12" ht="21.75" customHeight="1" x14ac:dyDescent="0.2">
      <c r="B24" s="90"/>
      <c r="C24" s="114"/>
      <c r="D24" s="131" t="s">
        <v>17</v>
      </c>
      <c r="E24" s="107"/>
      <c r="F24" s="107"/>
      <c r="G24" s="100"/>
      <c r="H24" s="109"/>
      <c r="I24" s="122"/>
      <c r="J24" s="100"/>
      <c r="K24" s="104"/>
      <c r="L24" s="92"/>
    </row>
    <row r="25" spans="2:12" ht="41.5" customHeight="1" x14ac:dyDescent="0.2">
      <c r="B25" s="90"/>
      <c r="C25" s="120">
        <v>9</v>
      </c>
      <c r="D25" s="121" t="s">
        <v>39</v>
      </c>
      <c r="E25" s="103">
        <v>1000</v>
      </c>
      <c r="F25" s="103">
        <v>150</v>
      </c>
      <c r="G25" s="100">
        <v>150000</v>
      </c>
      <c r="H25" s="109">
        <v>114900</v>
      </c>
      <c r="I25" s="119">
        <v>0</v>
      </c>
      <c r="J25" s="103">
        <v>35100</v>
      </c>
      <c r="K25" s="132" t="s">
        <v>53</v>
      </c>
      <c r="L25" s="92"/>
    </row>
    <row r="26" spans="2:12" ht="21.75" customHeight="1" x14ac:dyDescent="0.2">
      <c r="B26" s="90"/>
      <c r="C26" s="127"/>
      <c r="D26" s="128" t="s">
        <v>13</v>
      </c>
      <c r="E26" s="103"/>
      <c r="F26" s="103"/>
      <c r="G26" s="103">
        <f>SUM(G25)</f>
        <v>150000</v>
      </c>
      <c r="H26" s="133">
        <f>SUM(H25)</f>
        <v>114900</v>
      </c>
      <c r="I26" s="119">
        <v>0</v>
      </c>
      <c r="J26" s="103">
        <f>SUM(J25)</f>
        <v>35100</v>
      </c>
      <c r="K26" s="132"/>
      <c r="L26" s="92"/>
    </row>
    <row r="27" spans="2:12" ht="21.75" customHeight="1" x14ac:dyDescent="0.2">
      <c r="B27" s="90"/>
      <c r="C27" s="120"/>
      <c r="D27" s="121"/>
      <c r="E27" s="103"/>
      <c r="F27" s="103"/>
      <c r="G27" s="103"/>
      <c r="H27" s="133"/>
      <c r="I27" s="119"/>
      <c r="J27" s="103"/>
      <c r="K27" s="132"/>
      <c r="L27" s="92"/>
    </row>
    <row r="28" spans="2:12" ht="21.75" customHeight="1" x14ac:dyDescent="0.2">
      <c r="B28" s="90"/>
      <c r="C28" s="114"/>
      <c r="D28" s="123" t="s">
        <v>54</v>
      </c>
      <c r="E28" s="103"/>
      <c r="F28" s="103"/>
      <c r="G28" s="103"/>
      <c r="H28" s="133"/>
      <c r="I28" s="119"/>
      <c r="J28" s="103"/>
      <c r="K28" s="132"/>
      <c r="L28" s="92"/>
    </row>
    <row r="29" spans="2:12" ht="35" customHeight="1" x14ac:dyDescent="0.2">
      <c r="B29" s="90"/>
      <c r="C29" s="120">
        <v>10</v>
      </c>
      <c r="D29" s="121" t="s">
        <v>55</v>
      </c>
      <c r="E29" s="103">
        <v>2</v>
      </c>
      <c r="F29" s="103">
        <v>50000</v>
      </c>
      <c r="G29" s="103">
        <v>100000</v>
      </c>
      <c r="H29" s="133">
        <v>100000</v>
      </c>
      <c r="I29" s="119">
        <v>0</v>
      </c>
      <c r="J29" s="103">
        <v>0</v>
      </c>
      <c r="K29" s="132" t="s">
        <v>40</v>
      </c>
      <c r="L29" s="92"/>
    </row>
    <row r="30" spans="2:12" ht="21.75" customHeight="1" x14ac:dyDescent="0.2">
      <c r="B30" s="90"/>
      <c r="C30" s="127"/>
      <c r="D30" s="128" t="s">
        <v>13</v>
      </c>
      <c r="E30" s="103"/>
      <c r="F30" s="103"/>
      <c r="G30" s="103">
        <v>100000</v>
      </c>
      <c r="H30" s="133">
        <v>100000</v>
      </c>
      <c r="I30" s="119">
        <v>0</v>
      </c>
      <c r="J30" s="103">
        <v>0</v>
      </c>
      <c r="K30" s="132"/>
      <c r="L30" s="92"/>
    </row>
    <row r="31" spans="2:12" ht="21.75" customHeight="1" x14ac:dyDescent="0.2">
      <c r="B31" s="90"/>
      <c r="C31" s="120"/>
      <c r="D31" s="121"/>
      <c r="E31" s="103"/>
      <c r="F31" s="103"/>
      <c r="G31" s="103"/>
      <c r="H31" s="133"/>
      <c r="I31" s="119"/>
      <c r="J31" s="103"/>
      <c r="K31" s="132"/>
      <c r="L31" s="92"/>
    </row>
    <row r="32" spans="2:12" ht="21.75" customHeight="1" x14ac:dyDescent="0.2">
      <c r="B32" s="90"/>
      <c r="C32" s="114"/>
      <c r="D32" s="131" t="s">
        <v>19</v>
      </c>
      <c r="E32" s="100"/>
      <c r="F32" s="100"/>
      <c r="G32" s="100"/>
      <c r="H32" s="109"/>
      <c r="I32" s="119"/>
      <c r="J32" s="103"/>
      <c r="K32" s="104"/>
      <c r="L32" s="92"/>
    </row>
    <row r="33" spans="2:12" ht="21.75" customHeight="1" x14ac:dyDescent="0.2">
      <c r="B33" s="90"/>
      <c r="C33" s="114">
        <v>11</v>
      </c>
      <c r="D33" s="131" t="s">
        <v>56</v>
      </c>
      <c r="E33" s="100">
        <v>1</v>
      </c>
      <c r="F33" s="100">
        <v>13800</v>
      </c>
      <c r="G33" s="100">
        <v>13800</v>
      </c>
      <c r="H33" s="109">
        <v>13800</v>
      </c>
      <c r="I33" s="119">
        <v>0</v>
      </c>
      <c r="J33" s="103">
        <v>0</v>
      </c>
      <c r="K33" s="104" t="s">
        <v>57</v>
      </c>
      <c r="L33" s="92"/>
    </row>
    <row r="34" spans="2:12" ht="41.5" customHeight="1" x14ac:dyDescent="0.2">
      <c r="B34" s="90"/>
      <c r="C34" s="114">
        <v>12</v>
      </c>
      <c r="D34" s="131" t="s">
        <v>41</v>
      </c>
      <c r="E34" s="100">
        <v>10</v>
      </c>
      <c r="F34" s="100">
        <v>189</v>
      </c>
      <c r="G34" s="100">
        <v>1890</v>
      </c>
      <c r="H34" s="109">
        <v>0</v>
      </c>
      <c r="I34" s="119">
        <v>0</v>
      </c>
      <c r="J34" s="103">
        <v>1890</v>
      </c>
      <c r="K34" s="104" t="s">
        <v>58</v>
      </c>
      <c r="L34" s="92"/>
    </row>
    <row r="35" spans="2:12" ht="21.75" customHeight="1" x14ac:dyDescent="0.2">
      <c r="B35" s="90"/>
      <c r="C35" s="114">
        <v>13</v>
      </c>
      <c r="D35" s="131" t="s">
        <v>42</v>
      </c>
      <c r="E35" s="100">
        <v>500</v>
      </c>
      <c r="F35" s="134">
        <v>6.6</v>
      </c>
      <c r="G35" s="100">
        <v>3300</v>
      </c>
      <c r="H35" s="109">
        <v>3300</v>
      </c>
      <c r="I35" s="119">
        <v>0</v>
      </c>
      <c r="J35" s="103">
        <v>0</v>
      </c>
      <c r="K35" s="104" t="s">
        <v>57</v>
      </c>
      <c r="L35" s="92"/>
    </row>
    <row r="36" spans="2:12" ht="21.75" customHeight="1" x14ac:dyDescent="0.2">
      <c r="B36" s="90"/>
      <c r="C36" s="114">
        <v>14</v>
      </c>
      <c r="D36" s="131" t="s">
        <v>59</v>
      </c>
      <c r="E36" s="100">
        <v>20</v>
      </c>
      <c r="F36" s="100">
        <v>409.5</v>
      </c>
      <c r="G36" s="100">
        <v>8190</v>
      </c>
      <c r="H36" s="109">
        <v>8190</v>
      </c>
      <c r="I36" s="119">
        <v>0</v>
      </c>
      <c r="J36" s="103">
        <v>0</v>
      </c>
      <c r="K36" s="104" t="s">
        <v>60</v>
      </c>
      <c r="L36" s="92"/>
    </row>
    <row r="37" spans="2:12" ht="21.75" customHeight="1" x14ac:dyDescent="0.2">
      <c r="B37" s="90"/>
      <c r="C37" s="114">
        <v>15</v>
      </c>
      <c r="D37" s="131" t="s">
        <v>61</v>
      </c>
      <c r="E37" s="100">
        <v>1</v>
      </c>
      <c r="F37" s="100">
        <v>3890</v>
      </c>
      <c r="G37" s="100">
        <v>3890</v>
      </c>
      <c r="H37" s="109">
        <v>3890</v>
      </c>
      <c r="I37" s="119">
        <v>0</v>
      </c>
      <c r="J37" s="103">
        <v>0</v>
      </c>
      <c r="K37" s="104"/>
      <c r="L37" s="92"/>
    </row>
    <row r="38" spans="2:12" ht="21.75" customHeight="1" x14ac:dyDescent="0.2">
      <c r="B38" s="90"/>
      <c r="C38" s="114">
        <v>16</v>
      </c>
      <c r="D38" s="131" t="s">
        <v>43</v>
      </c>
      <c r="E38" s="100">
        <v>1</v>
      </c>
      <c r="F38" s="100">
        <v>12000</v>
      </c>
      <c r="G38" s="100">
        <v>12000</v>
      </c>
      <c r="H38" s="109">
        <v>12000</v>
      </c>
      <c r="I38" s="119">
        <v>0</v>
      </c>
      <c r="J38" s="103">
        <v>0</v>
      </c>
      <c r="K38" s="104"/>
      <c r="L38" s="92"/>
    </row>
    <row r="39" spans="2:12" ht="21.75" customHeight="1" x14ac:dyDescent="0.2">
      <c r="B39" s="90"/>
      <c r="C39" s="114">
        <v>17</v>
      </c>
      <c r="D39" s="131" t="s">
        <v>44</v>
      </c>
      <c r="E39" s="100">
        <v>1</v>
      </c>
      <c r="F39" s="100">
        <v>2100</v>
      </c>
      <c r="G39" s="100">
        <v>2100</v>
      </c>
      <c r="H39" s="109">
        <v>2100</v>
      </c>
      <c r="I39" s="119">
        <v>0</v>
      </c>
      <c r="J39" s="103">
        <v>0</v>
      </c>
      <c r="K39" s="104"/>
      <c r="L39" s="92"/>
    </row>
    <row r="40" spans="2:12" ht="21.75" customHeight="1" x14ac:dyDescent="0.2">
      <c r="B40" s="90"/>
      <c r="C40" s="114">
        <v>18</v>
      </c>
      <c r="D40" s="131" t="s">
        <v>62</v>
      </c>
      <c r="E40" s="100">
        <v>1</v>
      </c>
      <c r="F40" s="100">
        <v>1890</v>
      </c>
      <c r="G40" s="100">
        <v>1890</v>
      </c>
      <c r="H40" s="109">
        <v>1890</v>
      </c>
      <c r="I40" s="119">
        <v>0</v>
      </c>
      <c r="J40" s="103">
        <v>0</v>
      </c>
      <c r="K40" s="104"/>
      <c r="L40" s="92"/>
    </row>
    <row r="41" spans="2:12" ht="21.75" customHeight="1" x14ac:dyDescent="0.2">
      <c r="B41" s="90"/>
      <c r="C41" s="114">
        <v>19</v>
      </c>
      <c r="D41" s="131" t="s">
        <v>63</v>
      </c>
      <c r="E41" s="100">
        <v>2</v>
      </c>
      <c r="F41" s="100">
        <v>880</v>
      </c>
      <c r="G41" s="100">
        <v>1760</v>
      </c>
      <c r="H41" s="109">
        <v>1760</v>
      </c>
      <c r="I41" s="119">
        <v>0</v>
      </c>
      <c r="J41" s="103">
        <v>0</v>
      </c>
      <c r="K41" s="104"/>
      <c r="L41" s="92"/>
    </row>
    <row r="42" spans="2:12" ht="44" customHeight="1" x14ac:dyDescent="0.2">
      <c r="B42" s="90"/>
      <c r="C42" s="114">
        <v>20</v>
      </c>
      <c r="D42" s="135" t="s">
        <v>64</v>
      </c>
      <c r="E42" s="100">
        <v>1</v>
      </c>
      <c r="F42" s="100">
        <v>700</v>
      </c>
      <c r="G42" s="100">
        <v>700</v>
      </c>
      <c r="H42" s="109">
        <v>0</v>
      </c>
      <c r="I42" s="119">
        <v>700</v>
      </c>
      <c r="J42" s="103">
        <v>0</v>
      </c>
      <c r="K42" s="104"/>
      <c r="L42" s="92"/>
    </row>
    <row r="43" spans="2:12" ht="44" customHeight="1" x14ac:dyDescent="0.2">
      <c r="B43" s="90"/>
      <c r="C43" s="114">
        <v>21</v>
      </c>
      <c r="D43" s="131" t="s">
        <v>65</v>
      </c>
      <c r="E43" s="100">
        <v>5</v>
      </c>
      <c r="F43" s="100">
        <v>1350</v>
      </c>
      <c r="G43" s="100">
        <v>6750</v>
      </c>
      <c r="H43" s="109">
        <v>6550</v>
      </c>
      <c r="I43" s="119">
        <v>0</v>
      </c>
      <c r="J43" s="103">
        <v>200</v>
      </c>
      <c r="K43" s="104" t="s">
        <v>66</v>
      </c>
      <c r="L43" s="92"/>
    </row>
    <row r="44" spans="2:12" ht="52" customHeight="1" x14ac:dyDescent="0.2">
      <c r="B44" s="90"/>
      <c r="C44" s="114">
        <v>22</v>
      </c>
      <c r="D44" s="121" t="s">
        <v>67</v>
      </c>
      <c r="E44" s="100">
        <v>2</v>
      </c>
      <c r="F44" s="100">
        <v>5000</v>
      </c>
      <c r="G44" s="100">
        <v>10000</v>
      </c>
      <c r="H44" s="109">
        <v>0</v>
      </c>
      <c r="I44" s="122">
        <v>10000</v>
      </c>
      <c r="J44" s="100">
        <v>0</v>
      </c>
      <c r="K44" s="104" t="s">
        <v>68</v>
      </c>
      <c r="L44" s="92"/>
    </row>
    <row r="45" spans="2:12" ht="21.75" customHeight="1" thickBot="1" x14ac:dyDescent="0.25">
      <c r="B45" s="90"/>
      <c r="C45" s="136"/>
      <c r="D45" s="137" t="s">
        <v>13</v>
      </c>
      <c r="E45" s="129"/>
      <c r="F45" s="129"/>
      <c r="G45" s="129">
        <f>SUM(G33:G44)</f>
        <v>66270</v>
      </c>
      <c r="H45" s="138">
        <f>SUM(H33:H44)</f>
        <v>53480</v>
      </c>
      <c r="I45" s="139">
        <f>SUM(I33:I44)</f>
        <v>10700</v>
      </c>
      <c r="J45" s="129">
        <f>SUM(J33:J44)</f>
        <v>2090</v>
      </c>
      <c r="K45" s="113"/>
      <c r="L45" s="92"/>
    </row>
    <row r="46" spans="2:12" ht="21.75" customHeight="1" thickBot="1" x14ac:dyDescent="0.25">
      <c r="B46" s="90"/>
      <c r="C46" s="201" t="s">
        <v>21</v>
      </c>
      <c r="D46" s="202"/>
      <c r="E46" s="202"/>
      <c r="F46" s="203"/>
      <c r="G46" s="140" t="s">
        <v>6</v>
      </c>
      <c r="H46" s="141" t="s">
        <v>0</v>
      </c>
      <c r="I46" s="61" t="s">
        <v>29</v>
      </c>
      <c r="J46" s="142" t="s">
        <v>8</v>
      </c>
      <c r="K46" s="143" t="s">
        <v>12</v>
      </c>
      <c r="L46" s="92"/>
    </row>
    <row r="47" spans="2:12" ht="21.75" customHeight="1" x14ac:dyDescent="0.2">
      <c r="B47" s="90"/>
      <c r="C47" s="204" t="s">
        <v>69</v>
      </c>
      <c r="D47" s="205"/>
      <c r="E47" s="205"/>
      <c r="F47" s="206"/>
      <c r="G47" s="144">
        <f>G11</f>
        <v>62925</v>
      </c>
      <c r="H47" s="145">
        <f>H11</f>
        <v>62925</v>
      </c>
      <c r="I47" s="146">
        <f>I11</f>
        <v>0</v>
      </c>
      <c r="J47" s="144">
        <f>J11</f>
        <v>0</v>
      </c>
      <c r="K47" s="147"/>
      <c r="L47" s="92"/>
    </row>
    <row r="48" spans="2:12" ht="21.75" customHeight="1" x14ac:dyDescent="0.2">
      <c r="B48" s="90"/>
      <c r="C48" s="207" t="s">
        <v>70</v>
      </c>
      <c r="D48" s="208"/>
      <c r="E48" s="208"/>
      <c r="F48" s="209"/>
      <c r="G48" s="100">
        <f>G16</f>
        <v>219000</v>
      </c>
      <c r="H48" s="148">
        <f>H16</f>
        <v>219000</v>
      </c>
      <c r="I48" s="149">
        <v>0</v>
      </c>
      <c r="J48" s="100">
        <v>0</v>
      </c>
      <c r="K48" s="150"/>
      <c r="L48" s="92"/>
    </row>
    <row r="49" spans="2:12" ht="21.75" customHeight="1" x14ac:dyDescent="0.2">
      <c r="B49" s="90"/>
      <c r="C49" s="207" t="s">
        <v>71</v>
      </c>
      <c r="D49" s="208"/>
      <c r="E49" s="208"/>
      <c r="F49" s="209"/>
      <c r="G49" s="100">
        <f>G22</f>
        <v>51400</v>
      </c>
      <c r="H49" s="148">
        <f>H22</f>
        <v>17500</v>
      </c>
      <c r="I49" s="149">
        <f>I22</f>
        <v>10000</v>
      </c>
      <c r="J49" s="100">
        <f>J22</f>
        <v>23900</v>
      </c>
      <c r="K49" s="150"/>
      <c r="L49" s="92"/>
    </row>
    <row r="50" spans="2:12" ht="21.75" customHeight="1" x14ac:dyDescent="0.2">
      <c r="B50" s="90"/>
      <c r="C50" s="207" t="s">
        <v>72</v>
      </c>
      <c r="D50" s="208"/>
      <c r="E50" s="208"/>
      <c r="F50" s="209"/>
      <c r="G50" s="100">
        <f>G26</f>
        <v>150000</v>
      </c>
      <c r="H50" s="148">
        <f>H26</f>
        <v>114900</v>
      </c>
      <c r="I50" s="149">
        <v>0</v>
      </c>
      <c r="J50" s="100">
        <f>J26</f>
        <v>35100</v>
      </c>
      <c r="K50" s="150"/>
      <c r="L50" s="92"/>
    </row>
    <row r="51" spans="2:12" ht="21.75" customHeight="1" x14ac:dyDescent="0.2">
      <c r="B51" s="90"/>
      <c r="C51" s="207" t="s">
        <v>73</v>
      </c>
      <c r="D51" s="208"/>
      <c r="E51" s="208"/>
      <c r="F51" s="209"/>
      <c r="G51" s="100">
        <v>100000</v>
      </c>
      <c r="H51" s="148">
        <v>100000</v>
      </c>
      <c r="I51" s="149">
        <v>0</v>
      </c>
      <c r="J51" s="100">
        <v>0</v>
      </c>
      <c r="K51" s="150"/>
      <c r="L51" s="92"/>
    </row>
    <row r="52" spans="2:12" ht="21.75" customHeight="1" thickBot="1" x14ac:dyDescent="0.25">
      <c r="B52" s="90"/>
      <c r="C52" s="193" t="s">
        <v>74</v>
      </c>
      <c r="D52" s="194"/>
      <c r="E52" s="194"/>
      <c r="F52" s="195"/>
      <c r="G52" s="151">
        <f>G45</f>
        <v>66270</v>
      </c>
      <c r="H52" s="152">
        <f>H45</f>
        <v>53480</v>
      </c>
      <c r="I52" s="153">
        <f>I45</f>
        <v>10700</v>
      </c>
      <c r="J52" s="151">
        <f>J45</f>
        <v>2090</v>
      </c>
      <c r="K52" s="154"/>
      <c r="L52" s="92"/>
    </row>
    <row r="53" spans="2:12" ht="21.75" customHeight="1" thickBot="1" x14ac:dyDescent="0.25">
      <c r="B53" s="90"/>
      <c r="C53" s="155"/>
      <c r="D53" s="196" t="s">
        <v>10</v>
      </c>
      <c r="E53" s="196"/>
      <c r="F53" s="197"/>
      <c r="G53" s="156">
        <f>SUM(G47:G52)</f>
        <v>649595</v>
      </c>
      <c r="H53" s="157">
        <f>SUM(H47:H52)</f>
        <v>567805</v>
      </c>
      <c r="I53" s="158">
        <f>SUM(I47:I52)</f>
        <v>20700</v>
      </c>
      <c r="J53" s="156">
        <f>SUM(J47:J52)</f>
        <v>61090</v>
      </c>
      <c r="K53" s="159"/>
      <c r="L53" s="160"/>
    </row>
    <row r="54" spans="2:12" ht="14.25" customHeight="1" x14ac:dyDescent="0.2">
      <c r="B54" s="161"/>
      <c r="C54" s="198" t="s">
        <v>11</v>
      </c>
      <c r="D54" s="198"/>
      <c r="E54" s="198"/>
      <c r="F54" s="198"/>
      <c r="G54" s="198"/>
      <c r="H54" s="198"/>
      <c r="I54" s="198"/>
      <c r="J54" s="198"/>
      <c r="K54" s="198"/>
      <c r="L54" s="199"/>
    </row>
    <row r="55" spans="2:12" x14ac:dyDescent="0.2">
      <c r="B55" s="200" t="s">
        <v>75</v>
      </c>
      <c r="C55" s="200"/>
      <c r="D55" s="200"/>
      <c r="E55" s="200"/>
      <c r="F55" s="200"/>
      <c r="G55" s="200"/>
      <c r="H55" s="200"/>
      <c r="I55" s="200"/>
      <c r="J55" s="200"/>
      <c r="K55" s="200"/>
      <c r="L55" s="200"/>
    </row>
    <row r="56" spans="2:12" ht="34" customHeight="1" x14ac:dyDescent="0.2"/>
  </sheetData>
  <mergeCells count="19">
    <mergeCell ref="B2:L2"/>
    <mergeCell ref="H3:K3"/>
    <mergeCell ref="D4:K4"/>
    <mergeCell ref="C5:C6"/>
    <mergeCell ref="D5:D6"/>
    <mergeCell ref="E5:E6"/>
    <mergeCell ref="F5:F6"/>
    <mergeCell ref="G5:G6"/>
    <mergeCell ref="K5:K6"/>
    <mergeCell ref="C52:F52"/>
    <mergeCell ref="D53:F53"/>
    <mergeCell ref="C54:L54"/>
    <mergeCell ref="B55:L55"/>
    <mergeCell ref="C46:F46"/>
    <mergeCell ref="C47:F47"/>
    <mergeCell ref="C48:F48"/>
    <mergeCell ref="C49:F49"/>
    <mergeCell ref="C50:F50"/>
    <mergeCell ref="C51:F51"/>
  </mergeCells>
  <phoneticPr fontId="3"/>
  <printOptions horizontalCentered="1" verticalCentered="1"/>
  <pageMargins left="0.59055118110236227" right="0.15748031496062992" top="0.19685039370078741" bottom="0.19685039370078741" header="0.51181102362204722" footer="0.27559055118110237"/>
  <pageSetup paperSize="9"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経費別明細</vt:lpstr>
      <vt:lpstr>記入例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2025-02-13T02:35:37Z</dcterms:created>
  <dcterms:modified xsi:type="dcterms:W3CDTF">2026-02-05T13:06:00Z</dcterms:modified>
</cp:coreProperties>
</file>