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L:\02_在宅福祉係\2107：レスパイト\令和８(2026)年度\000_【様式】請求書・実績報告書兼完了届\"/>
    </mc:Choice>
  </mc:AlternateContent>
  <xr:revisionPtr revIDLastSave="0" documentId="13_ncr:1_{BF8F15F1-6E21-4BD8-BB9D-6A86ACA808AA}" xr6:coauthVersionLast="47" xr6:coauthVersionMax="47" xr10:uidLastSave="{00000000-0000-0000-0000-000000000000}"/>
  <bookViews>
    <workbookView xWindow="-28920" yWindow="-3255" windowWidth="29040" windowHeight="15720" xr2:uid="{BCB77493-A5D8-48C7-8812-4D8526DC5B86}"/>
  </bookViews>
  <sheets>
    <sheet name="レスパイト請求書" sheetId="1" r:id="rId1"/>
  </sheets>
  <definedNames>
    <definedName name="_xlnm.Print_Area" localSheetId="0">レスパイト請求書!$B$2:$AA$44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3" i="1" l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22" i="1"/>
  <c r="V19" i="1"/>
  <c r="V20" i="1"/>
  <c r="V21" i="1"/>
  <c r="V18" i="1"/>
  <c r="S37" i="1"/>
  <c r="S36" i="1"/>
  <c r="S35" i="1"/>
  <c r="S34" i="1"/>
  <c r="S33" i="1"/>
  <c r="S32" i="1"/>
  <c r="S31" i="1"/>
  <c r="S30" i="1"/>
  <c r="S29" i="1"/>
  <c r="S28" i="1"/>
  <c r="S25" i="1"/>
  <c r="S24" i="1"/>
  <c r="S18" i="1"/>
  <c r="S27" i="1"/>
  <c r="S26" i="1"/>
  <c r="S23" i="1"/>
</calcChain>
</file>

<file path=xl/sharedStrings.xml><?xml version="1.0" encoding="utf-8"?>
<sst xmlns="http://schemas.openxmlformats.org/spreadsheetml/2006/main" count="120" uniqueCount="54">
  <si>
    <t>請　求　・　領　収　書</t>
    <rPh sb="0" eb="1">
      <t>ショウ</t>
    </rPh>
    <rPh sb="2" eb="3">
      <t>モトム</t>
    </rPh>
    <rPh sb="6" eb="7">
      <t>リョウ</t>
    </rPh>
    <rPh sb="8" eb="9">
      <t>オサム</t>
    </rPh>
    <rPh sb="10" eb="11">
      <t>ショ</t>
    </rPh>
    <phoneticPr fontId="1"/>
  </si>
  <si>
    <t>下記金額を請求します。</t>
    <rPh sb="0" eb="2">
      <t>カキ</t>
    </rPh>
    <rPh sb="2" eb="4">
      <t>キンガク</t>
    </rPh>
    <rPh sb="5" eb="7">
      <t>セイキュウ</t>
    </rPh>
    <phoneticPr fontId="1"/>
  </si>
  <si>
    <t>債権者登録番号</t>
    <rPh sb="0" eb="3">
      <t>サイケンシャ</t>
    </rPh>
    <rPh sb="3" eb="7">
      <t>トウロクバンゴウ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</si>
  <si>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</si>
  <si>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</si>
  <si>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</si>
  <si>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住　所</t>
    <rPh sb="0" eb="1">
      <t>ジュウ</t>
    </rPh>
    <rPh sb="2" eb="3">
      <t>ショ</t>
    </rPh>
    <phoneticPr fontId="1"/>
  </si>
  <si>
    <t>中野区契約締結者あて</t>
    <rPh sb="0" eb="3">
      <t>ナカノク</t>
    </rPh>
    <rPh sb="3" eb="8">
      <t>ケイヤクテイケツシャ</t>
    </rPh>
    <phoneticPr fontId="1"/>
  </si>
  <si>
    <t>□</t>
    <phoneticPr fontId="1"/>
  </si>
  <si>
    <t>窓口払いで受領します。</t>
    <rPh sb="0" eb="3">
      <t>マドグチバラ</t>
    </rPh>
    <rPh sb="5" eb="7">
      <t>ジュリョウ</t>
    </rPh>
    <phoneticPr fontId="1"/>
  </si>
  <si>
    <t>氏　名</t>
    <rPh sb="0" eb="1">
      <t>シ</t>
    </rPh>
    <rPh sb="2" eb="3">
      <t>ナ</t>
    </rPh>
    <phoneticPr fontId="1"/>
  </si>
  <si>
    <t>（↑チェックがない場合、口座振替払とします。）</t>
    <rPh sb="9" eb="11">
      <t>バアイ</t>
    </rPh>
    <rPh sb="12" eb="16">
      <t>コウザフリカエ</t>
    </rPh>
    <rPh sb="16" eb="17">
      <t>バラ</t>
    </rPh>
    <phoneticPr fontId="1"/>
  </si>
  <si>
    <t>件名</t>
    <rPh sb="0" eb="2">
      <t>ケンメイ</t>
    </rPh>
    <phoneticPr fontId="1"/>
  </si>
  <si>
    <t>金額</t>
    <rPh sb="0" eb="2">
      <t>キンガク</t>
    </rPh>
    <phoneticPr fontId="1"/>
  </si>
  <si>
    <t>兆</t>
    <rPh sb="0" eb="1">
      <t>チョウ</t>
    </rPh>
    <phoneticPr fontId="1"/>
  </si>
  <si>
    <t>千</t>
    <rPh sb="0" eb="1">
      <t>セン</t>
    </rPh>
    <phoneticPr fontId="1"/>
  </si>
  <si>
    <t>百</t>
    <rPh sb="0" eb="1">
      <t>ヒャク</t>
    </rPh>
    <phoneticPr fontId="1"/>
  </si>
  <si>
    <t>十</t>
    <rPh sb="0" eb="1">
      <t>ジュウ</t>
    </rPh>
    <phoneticPr fontId="1"/>
  </si>
  <si>
    <t>億</t>
    <rPh sb="0" eb="1">
      <t>オク</t>
    </rPh>
    <phoneticPr fontId="1"/>
  </si>
  <si>
    <t>万</t>
    <rPh sb="0" eb="1">
      <t>マン</t>
    </rPh>
    <phoneticPr fontId="1"/>
  </si>
  <si>
    <t>円</t>
    <rPh sb="0" eb="1">
      <t>エン</t>
    </rPh>
    <phoneticPr fontId="1"/>
  </si>
  <si>
    <t>契約内容</t>
    <rPh sb="0" eb="4">
      <t>ケイヤクナイヨウ</t>
    </rPh>
    <phoneticPr fontId="1"/>
  </si>
  <si>
    <t>納入</t>
    <rPh sb="0" eb="2">
      <t>ノウニュウ</t>
    </rPh>
    <phoneticPr fontId="1"/>
  </si>
  <si>
    <t>履行</t>
    <rPh sb="0" eb="2">
      <t>リコウ</t>
    </rPh>
    <phoneticPr fontId="1"/>
  </si>
  <si>
    <t>履行　 期限</t>
    <rPh sb="0" eb="2">
      <t>リコウ</t>
    </rPh>
    <rPh sb="4" eb="6">
      <t>キゲン</t>
    </rPh>
    <phoneticPr fontId="1"/>
  </si>
  <si>
    <t>期間</t>
    <rPh sb="0" eb="2">
      <t>キカン</t>
    </rPh>
    <phoneticPr fontId="1"/>
  </si>
  <si>
    <t>～</t>
    <phoneticPr fontId="1"/>
  </si>
  <si>
    <t>履行　場所</t>
    <rPh sb="0" eb="2">
      <t>リコウ</t>
    </rPh>
    <rPh sb="3" eb="5">
      <t>バショ</t>
    </rPh>
    <phoneticPr fontId="1"/>
  </si>
  <si>
    <t>賃貸借</t>
    <rPh sb="0" eb="3">
      <t>チンタイシャク</t>
    </rPh>
    <phoneticPr fontId="1"/>
  </si>
  <si>
    <t>内　　　　　訳</t>
    <rPh sb="0" eb="1">
      <t>ウチ</t>
    </rPh>
    <rPh sb="6" eb="7">
      <t>ヤク</t>
    </rPh>
    <phoneticPr fontId="1"/>
  </si>
  <si>
    <t>種別・品名・内容</t>
    <rPh sb="0" eb="2">
      <t>シュベツ</t>
    </rPh>
    <rPh sb="3" eb="5">
      <t>ヒンメイ</t>
    </rPh>
    <rPh sb="6" eb="8">
      <t>ナイヨウ</t>
    </rPh>
    <phoneticPr fontId="1"/>
  </si>
  <si>
    <t>品質形状寸法</t>
    <rPh sb="0" eb="2">
      <t>ヒンシツ</t>
    </rPh>
    <rPh sb="2" eb="4">
      <t>ケイジョウ</t>
    </rPh>
    <rPh sb="4" eb="6">
      <t>スンポウ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</si>
  <si>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</si>
  <si>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</si>
  <si>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</si>
  <si>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非課税</t>
    <rPh sb="0" eb="3">
      <t>ヒカゼイ</t>
    </rPh>
    <phoneticPr fontId="1"/>
  </si>
  <si>
    <t>収入印紙</t>
    <rPh sb="0" eb="4">
      <t>シュウニュウインシ</t>
    </rPh>
    <phoneticPr fontId="1"/>
  </si>
  <si>
    <t>上記金額を領収しました。</t>
    <rPh sb="0" eb="2">
      <t>ジョウキ</t>
    </rPh>
    <rPh sb="2" eb="3">
      <t>キ</t>
    </rPh>
    <rPh sb="3" eb="5">
      <t>キンガク</t>
    </rPh>
    <rPh sb="6" eb="8">
      <t>リョウシュウ</t>
    </rPh>
    <phoneticPr fontId="1"/>
  </si>
  <si>
    <t>中野区会計管理者あて</t>
    <rPh sb="0" eb="8">
      <t>ナカノクカイケイカンリシャ</t>
    </rPh>
    <phoneticPr fontId="1"/>
  </si>
  <si>
    <t>氏　　名</t>
    <rPh sb="0" eb="1">
      <t>シ</t>
    </rPh>
    <rPh sb="3" eb="4">
      <t>ナ</t>
    </rPh>
    <phoneticPr fontId="1"/>
  </si>
  <si>
    <t>中野区指定箇所</t>
    <rPh sb="0" eb="7">
      <t>ナカノクシテイカショ</t>
    </rPh>
    <phoneticPr fontId="1"/>
  </si>
  <si>
    <t>2時間</t>
    <rPh sb="1" eb="3">
      <t>ジカン</t>
    </rPh>
    <phoneticPr fontId="1"/>
  </si>
  <si>
    <t>2.5時間</t>
    <rPh sb="3" eb="5">
      <t>ジカン</t>
    </rPh>
    <phoneticPr fontId="1"/>
  </si>
  <si>
    <t>3時間</t>
    <rPh sb="1" eb="3">
      <t>ジカン</t>
    </rPh>
    <phoneticPr fontId="1"/>
  </si>
  <si>
    <t>3.5時間</t>
    <rPh sb="3" eb="5">
      <t>ジカン</t>
    </rPh>
    <phoneticPr fontId="1"/>
  </si>
  <si>
    <t>4時間</t>
    <rPh sb="1" eb="3">
      <t>ジカン</t>
    </rPh>
    <phoneticPr fontId="1"/>
  </si>
  <si>
    <t>回</t>
    <rPh sb="0" eb="1">
      <t>カイ</t>
    </rPh>
    <phoneticPr fontId="1"/>
  </si>
  <si>
    <t>在宅レスパイトサービス　（免除）</t>
    <rPh sb="0" eb="2">
      <t>ザイタク</t>
    </rPh>
    <rPh sb="13" eb="15">
      <t>メンジョ</t>
    </rPh>
    <phoneticPr fontId="1"/>
  </si>
  <si>
    <t>在宅レスパイトサービス（一般２）</t>
    <rPh sb="0" eb="2">
      <t>ザイタク</t>
    </rPh>
    <rPh sb="12" eb="14">
      <t>イッパン</t>
    </rPh>
    <phoneticPr fontId="1"/>
  </si>
  <si>
    <t>在宅レスパイトサービス（一般１：者）</t>
    <rPh sb="0" eb="2">
      <t>ザイタク</t>
    </rPh>
    <rPh sb="12" eb="14">
      <t>イッパン</t>
    </rPh>
    <rPh sb="16" eb="17">
      <t>シャ</t>
    </rPh>
    <phoneticPr fontId="1"/>
  </si>
  <si>
    <t>在宅レスパイトサービス（一般１：児）</t>
    <rPh sb="0" eb="2">
      <t>ザイタク</t>
    </rPh>
    <rPh sb="12" eb="14">
      <t>イッパン</t>
    </rPh>
    <rPh sb="16" eb="17">
      <t>ジ</t>
    </rPh>
    <phoneticPr fontId="1"/>
  </si>
  <si>
    <t>重症心身障害児(者)等在宅レスパイト・就労等支援事業委託料の支払い(　　　　　　月分）</t>
    <rPh sb="19" eb="22">
      <t>シュウロウトウ</t>
    </rPh>
    <rPh sb="22" eb="24">
      <t>シエン</t>
    </rPh>
    <phoneticPr fontId="1"/>
  </si>
  <si>
    <t>2026年　　4月　1日</t>
    <rPh sb="4" eb="5">
      <t>ネン</t>
    </rPh>
    <rPh sb="8" eb="9">
      <t>ガツ</t>
    </rPh>
    <rPh sb="11" eb="12">
      <t>ニチ</t>
    </rPh>
    <phoneticPr fontId="1"/>
  </si>
  <si>
    <t>2027年　3月　31日</t>
    <rPh sb="4" eb="5">
      <t>ネン</t>
    </rPh>
    <rPh sb="7" eb="8">
      <t>ガツ</t>
    </rPh>
    <rPh sb="11" eb="12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</si>
</sst>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;\-0;;@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mediumDashed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 applyFill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8" xfId="0" applyFont="1" applyFill="1" applyBorder="1">
      <alignment vertical="center"/>
    </xf>
    <xf numFmtId="0" fontId="2" fillId="0" borderId="17" xfId="0" applyFont="1" applyFill="1" applyBorder="1">
      <alignment vertical="center"/>
    </xf>
    <xf numFmtId="0" fontId="2" fillId="0" borderId="19" xfId="0" applyFont="1" applyFill="1" applyBorder="1">
      <alignment vertical="center"/>
    </xf>
    <xf numFmtId="0" fontId="2" fillId="0" borderId="20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5" xfId="0" applyFont="1" applyFill="1" applyBorder="1">
      <alignment vertical="center"/>
    </xf>
    <xf numFmtId="0" fontId="2" fillId="0" borderId="0" xfId="0" applyFont="1" applyFill="1" applyAlignment="1">
      <alignment horizontal="left" vertical="top"/>
    </xf>
    <xf numFmtId="0" fontId="2" fillId="0" borderId="21" xfId="0" applyFont="1" applyFill="1" applyBorder="1" applyAlignment="1">
      <alignment horizontal="left" vertical="top"/>
    </xf>
    <xf numFmtId="0" fontId="2" fillId="0" borderId="0" xfId="0" applyFont="1" applyFill="1" applyAlignment="1">
      <alignment horizontal="distributed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8" xfId="0" applyFont="1" applyFill="1" applyBorder="1" applyAlignment="1">
      <alignment horizontal="left" vertical="top"/>
    </xf>
    <xf numFmtId="0" fontId="2" fillId="0" borderId="22" xfId="0" applyFont="1" applyFill="1" applyBorder="1" applyAlignment="1">
      <alignment horizontal="left" vertical="top"/>
    </xf>
    <xf numFmtId="0" fontId="2" fillId="0" borderId="2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left" vertical="center"/>
    </xf>
    <xf numFmtId="0" fontId="8" fillId="0" borderId="24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right" vertical="center"/>
    </xf>
    <xf numFmtId="0" fontId="3" fillId="0" borderId="26" xfId="0" applyFont="1" applyFill="1" applyBorder="1" applyAlignment="1">
      <alignment horizontal="right" vertical="center"/>
    </xf>
    <xf numFmtId="0" fontId="0" fillId="0" borderId="2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right" vertical="center"/>
    </xf>
    <xf numFmtId="0" fontId="2" fillId="0" borderId="21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2" fillId="0" borderId="2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3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6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right" vertical="center"/>
    </xf>
    <xf numFmtId="0" fontId="2" fillId="0" borderId="6" xfId="0" applyFont="1" applyFill="1" applyBorder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>
      <alignment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>
      <alignment vertical="center"/>
    </xf>
    <xf numFmtId="0" fontId="2" fillId="0" borderId="7" xfId="0" applyFont="1" applyFill="1" applyBorder="1">
      <alignment vertical="center"/>
    </xf>
    <xf numFmtId="0" fontId="2" fillId="0" borderId="9" xfId="0" applyFont="1" applyFill="1" applyBorder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2" fillId="0" borderId="8" xfId="0" applyFont="1" applyFill="1" applyBorder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2" fillId="0" borderId="25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2" fillId="0" borderId="26" xfId="0" applyFont="1" applyFill="1" applyBorder="1">
      <alignment vertical="center"/>
    </xf>
    <xf numFmtId="0" fontId="2" fillId="0" borderId="20" xfId="0" applyFont="1" applyFill="1" applyBorder="1" applyAlignment="1">
      <alignment vertical="center" textRotation="255"/>
    </xf>
    <xf numFmtId="0" fontId="2" fillId="0" borderId="45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right" vertical="center"/>
    </xf>
    <xf numFmtId="0" fontId="2" fillId="0" borderId="34" xfId="0" applyFont="1" applyFill="1" applyBorder="1" applyAlignment="1">
      <alignment horizontal="right" vertical="center"/>
    </xf>
    <xf numFmtId="0" fontId="2" fillId="0" borderId="35" xfId="0" applyFont="1" applyFill="1" applyBorder="1" applyAlignment="1">
      <alignment horizontal="right" vertical="center"/>
    </xf>
    <xf numFmtId="176" fontId="2" fillId="0" borderId="33" xfId="0" applyNumberFormat="1" applyFont="1" applyFill="1" applyBorder="1" applyAlignment="1">
      <alignment horizontal="right" vertical="center"/>
    </xf>
    <xf numFmtId="176" fontId="2" fillId="0" borderId="34" xfId="0" applyNumberFormat="1" applyFont="1" applyFill="1" applyBorder="1" applyAlignment="1">
      <alignment horizontal="right" vertical="center"/>
    </xf>
    <xf numFmtId="176" fontId="2" fillId="0" borderId="35" xfId="0" applyNumberFormat="1" applyFont="1" applyFill="1" applyBorder="1" applyAlignment="1">
      <alignment horizontal="right" vertical="center"/>
    </xf>
    <xf numFmtId="177" fontId="2" fillId="0" borderId="33" xfId="0" applyNumberFormat="1" applyFont="1" applyFill="1" applyBorder="1" applyAlignment="1">
      <alignment horizontal="right" vertical="center"/>
    </xf>
    <xf numFmtId="177" fontId="2" fillId="0" borderId="34" xfId="0" applyNumberFormat="1" applyFont="1" applyFill="1" applyBorder="1" applyAlignment="1">
      <alignment horizontal="right" vertical="center"/>
    </xf>
    <xf numFmtId="177" fontId="2" fillId="0" borderId="35" xfId="0" applyNumberFormat="1" applyFont="1" applyFill="1" applyBorder="1" applyAlignment="1">
      <alignment horizontal="right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right" vertical="center"/>
    </xf>
    <xf numFmtId="0" fontId="2" fillId="0" borderId="14" xfId="0" applyFont="1" applyFill="1" applyBorder="1" applyAlignment="1">
      <alignment horizontal="right" vertical="center"/>
    </xf>
    <xf numFmtId="0" fontId="2" fillId="0" borderId="13" xfId="0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/>
    </xf>
    <xf numFmtId="176" fontId="2" fillId="0" borderId="14" xfId="0" applyNumberFormat="1" applyFont="1" applyFill="1" applyBorder="1" applyAlignment="1">
      <alignment horizontal="right" vertical="center"/>
    </xf>
    <xf numFmtId="176" fontId="2" fillId="0" borderId="13" xfId="0" applyNumberFormat="1" applyFont="1" applyFill="1" applyBorder="1" applyAlignment="1">
      <alignment horizontal="right" vertical="center"/>
    </xf>
    <xf numFmtId="177" fontId="2" fillId="0" borderId="5" xfId="0" applyNumberFormat="1" applyFont="1" applyFill="1" applyBorder="1" applyAlignment="1">
      <alignment horizontal="right" vertical="center"/>
    </xf>
    <xf numFmtId="177" fontId="2" fillId="0" borderId="0" xfId="0" applyNumberFormat="1" applyFont="1" applyFill="1" applyAlignment="1">
      <alignment horizontal="right" vertical="center"/>
    </xf>
    <xf numFmtId="177" fontId="2" fillId="0" borderId="6" xfId="0" applyNumberFormat="1" applyFont="1" applyFill="1" applyBorder="1" applyAlignment="1">
      <alignment horizontal="right" vertical="center"/>
    </xf>
    <xf numFmtId="0" fontId="2" fillId="0" borderId="38" xfId="0" applyFont="1" applyFill="1" applyBorder="1" applyAlignment="1">
      <alignment horizontal="center" vertical="center"/>
    </xf>
    <xf numFmtId="177" fontId="2" fillId="0" borderId="11" xfId="0" applyNumberFormat="1" applyFont="1" applyFill="1" applyBorder="1" applyAlignment="1">
      <alignment horizontal="right" vertical="center"/>
    </xf>
    <xf numFmtId="177" fontId="2" fillId="0" borderId="14" xfId="0" applyNumberFormat="1" applyFont="1" applyFill="1" applyBorder="1" applyAlignment="1">
      <alignment horizontal="right" vertical="center"/>
    </xf>
    <xf numFmtId="177" fontId="2" fillId="0" borderId="13" xfId="0" applyNumberFormat="1" applyFont="1" applyFill="1" applyBorder="1" applyAlignment="1">
      <alignment horizontal="right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right" vertical="center"/>
    </xf>
    <xf numFmtId="0" fontId="2" fillId="0" borderId="42" xfId="0" applyFont="1" applyFill="1" applyBorder="1" applyAlignment="1">
      <alignment horizontal="right" vertical="center"/>
    </xf>
    <xf numFmtId="0" fontId="2" fillId="0" borderId="43" xfId="0" applyFont="1" applyFill="1" applyBorder="1" applyAlignment="1">
      <alignment horizontal="right" vertical="center"/>
    </xf>
    <xf numFmtId="176" fontId="2" fillId="0" borderId="41" xfId="0" applyNumberFormat="1" applyFont="1" applyFill="1" applyBorder="1" applyAlignment="1">
      <alignment horizontal="right" vertical="center"/>
    </xf>
    <xf numFmtId="176" fontId="2" fillId="0" borderId="42" xfId="0" applyNumberFormat="1" applyFont="1" applyFill="1" applyBorder="1" applyAlignment="1">
      <alignment horizontal="right" vertical="center"/>
    </xf>
    <xf numFmtId="176" fontId="2" fillId="0" borderId="43" xfId="0" applyNumberFormat="1" applyFont="1" applyFill="1" applyBorder="1" applyAlignment="1">
      <alignment horizontal="right" vertical="center"/>
    </xf>
    <xf numFmtId="177" fontId="2" fillId="0" borderId="41" xfId="0" applyNumberFormat="1" applyFont="1" applyFill="1" applyBorder="1" applyAlignment="1">
      <alignment horizontal="right" vertical="center"/>
    </xf>
    <xf numFmtId="177" fontId="2" fillId="0" borderId="42" xfId="0" applyNumberFormat="1" applyFont="1" applyFill="1" applyBorder="1" applyAlignment="1">
      <alignment horizontal="right" vertical="center"/>
    </xf>
    <xf numFmtId="177" fontId="2" fillId="0" borderId="43" xfId="0" applyNumberFormat="1" applyFont="1" applyFill="1" applyBorder="1" applyAlignment="1">
      <alignment horizontal="right" vertical="center"/>
    </xf>
    <xf numFmtId="0" fontId="2" fillId="0" borderId="44" xfId="0" applyFont="1" applyFill="1" applyBorder="1" applyAlignment="1">
      <alignment horizontal="center" vertical="center"/>
    </xf>
    <xf numFmtId="177" fontId="2" fillId="0" borderId="7" xfId="0" applyNumberFormat="1" applyFont="1" applyFill="1" applyBorder="1" applyAlignment="1">
      <alignment horizontal="right" vertical="center"/>
    </xf>
    <xf numFmtId="177" fontId="2" fillId="0" borderId="8" xfId="0" applyNumberFormat="1" applyFont="1" applyFill="1" applyBorder="1" applyAlignment="1">
      <alignment horizontal="right" vertical="center"/>
    </xf>
    <xf numFmtId="177" fontId="2" fillId="0" borderId="9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1" xfId="0" applyFont="1" applyFill="1" applyBorder="1">
      <alignment vertical="center"/>
    </xf>
    <xf numFmtId="0" fontId="4" fillId="0" borderId="20" xfId="0" applyFont="1" applyFill="1" applyBorder="1" applyAlignment="1">
      <alignment horizontal="centerContinuous" vertical="top"/>
    </xf>
    <xf numFmtId="0" fontId="4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4" fillId="0" borderId="20" xfId="0" applyFont="1" applyFill="1" applyBorder="1" applyAlignment="1">
      <alignment horizontal="centerContinuous" vertical="center"/>
    </xf>
    <xf numFmtId="0" fontId="2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21" xfId="0" applyFill="1" applyBorder="1" applyAlignment="1">
      <alignment horizontal="left"/>
    </xf>
    <xf numFmtId="0" fontId="2" fillId="0" borderId="28" xfId="0" applyFont="1" applyFill="1" applyBorder="1">
      <alignment vertical="center"/>
    </xf>
    <xf numFmtId="0" fontId="2" fillId="0" borderId="29" xfId="0" applyFont="1" applyFill="1" applyBorder="1">
      <alignment vertical="center"/>
    </xf>
    <xf numFmtId="0" fontId="2" fillId="0" borderId="29" xfId="0" applyFont="1" applyFill="1" applyBorder="1" applyAlignment="1">
      <alignment horizontal="center" vertical="center"/>
    </xf>
    <xf numFmtId="0" fontId="0" fillId="0" borderId="29" xfId="0" applyFill="1" applyBorder="1" applyAlignment="1">
      <alignment horizontal="left"/>
    </xf>
    <xf numFmtId="0" fontId="0" fillId="0" borderId="30" xfId="0" applyFill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37</xdr:row>
      <xdr:rowOff>88900</xdr:rowOff>
    </xdr:from>
    <xdr:to>
      <xdr:col>4</xdr:col>
      <xdr:colOff>508000</xdr:colOff>
      <xdr:row>43</xdr:row>
      <xdr:rowOff>241300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9DF01D3-69C7-89C8-EA05-5702B107E64E}"/>
            </a:ext>
          </a:extLst>
        </xdr:cNvPr>
        <xdr:cNvSpPr/>
      </xdr:nvSpPr>
      <xdr:spPr>
        <a:xfrm>
          <a:off x="349250" y="10909300"/>
          <a:ext cx="1549400" cy="1981200"/>
        </a:xfrm>
        <a:prstGeom prst="rect">
          <a:avLst/>
        </a:prstGeom>
        <a:noFill/>
        <a:ln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C0AE6-32FA-4021-A9E6-394849C3BE3A}">
  <sheetPr>
    <pageSetUpPr fitToPage="1"/>
  </sheetPr>
  <dimension ref="B2:AA45"/>
  <sheetViews>
    <sheetView tabSelected="1" view="pageBreakPreview" zoomScale="70" zoomScaleNormal="100" zoomScaleSheetLayoutView="70" workbookViewId="0">
      <selection activeCell="B2" sqref="B2:AA2"/>
    </sheetView>
  </sheetViews>
  <sheetFormatPr defaultColWidth="8.58203125" defaultRowHeight="13" x14ac:dyDescent="0.55000000000000004"/>
  <cols>
    <col min="1" max="1" width="3.33203125" style="1" customWidth="1"/>
    <col min="2" max="2" width="3.08203125" style="1" customWidth="1"/>
    <col min="3" max="3" width="7.08203125" style="1" customWidth="1"/>
    <col min="4" max="4" width="4.58203125" style="1" customWidth="1"/>
    <col min="5" max="5" width="6.6640625" style="1" customWidth="1"/>
    <col min="6" max="6" width="4.58203125" style="1" customWidth="1"/>
    <col min="7" max="7" width="7.58203125" style="1" customWidth="1"/>
    <col min="8" max="8" width="4.58203125" style="1" customWidth="1"/>
    <col min="9" max="9" width="5.83203125" style="1" customWidth="1"/>
    <col min="10" max="10" width="3.83203125" style="1" customWidth="1"/>
    <col min="11" max="11" width="6.08203125" style="1" customWidth="1"/>
    <col min="12" max="12" width="3.83203125" style="1" customWidth="1"/>
    <col min="13" max="13" width="6.08203125" style="1" customWidth="1"/>
    <col min="14" max="14" width="3.83203125" style="1" customWidth="1"/>
    <col min="15" max="27" width="3.1640625" style="1" customWidth="1"/>
    <col min="28" max="29" width="3.83203125" style="1" customWidth="1"/>
    <col min="30" max="16384" width="8.58203125" style="1"/>
  </cols>
  <sheetData>
    <row r="2" spans="2:27" s="2" customFormat="1" ht="27.65" customHeight="1" thickBot="1" x14ac:dyDescent="0.6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2:27" ht="24" customHeight="1" thickTop="1" thickBot="1" x14ac:dyDescent="0.6">
      <c r="B3" s="4" t="s">
        <v>1</v>
      </c>
      <c r="C3" s="5"/>
      <c r="D3" s="5"/>
      <c r="E3" s="5"/>
      <c r="F3" s="5"/>
      <c r="G3" s="5"/>
      <c r="H3" s="5"/>
      <c r="I3" s="5"/>
      <c r="J3" s="5"/>
      <c r="K3" s="5"/>
      <c r="L3" s="6" t="s">
        <v>2</v>
      </c>
      <c r="M3" s="6"/>
      <c r="N3" s="6"/>
      <c r="O3" s="6"/>
      <c r="P3" s="7"/>
      <c r="Q3" s="7"/>
      <c r="R3" s="7"/>
      <c r="S3" s="7"/>
      <c r="T3" s="7"/>
      <c r="U3" s="7"/>
      <c r="V3" s="8"/>
      <c r="W3" s="8"/>
      <c r="X3" s="8"/>
      <c r="Y3" s="8"/>
      <c r="Z3" s="8"/>
      <c r="AA3" s="9"/>
    </row>
    <row r="4" spans="2:27" ht="29.5" customHeight="1" x14ac:dyDescent="0.55000000000000004">
      <c r="B4" s="10"/>
      <c r="C4" s="11"/>
      <c r="D4" s="12"/>
      <c r="E4" s="13"/>
      <c r="F4" s="13" t="s">
        <v>3</v>
      </c>
      <c r="G4" s="13"/>
      <c r="H4" s="13" t="s">
        <v>4</v>
      </c>
      <c r="I4" s="13"/>
      <c r="J4" s="13" t="s">
        <v>5</v>
      </c>
      <c r="K4" s="11"/>
      <c r="L4" s="14" t="s">
        <v>6</v>
      </c>
      <c r="M4" s="15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7"/>
    </row>
    <row r="5" spans="2:27" ht="20.5" customHeight="1" x14ac:dyDescent="0.55000000000000004">
      <c r="B5" s="10"/>
      <c r="C5" s="11"/>
      <c r="D5" s="18" t="s">
        <v>7</v>
      </c>
      <c r="E5" s="18"/>
      <c r="F5" s="18"/>
      <c r="G5" s="18"/>
      <c r="H5" s="18"/>
      <c r="I5" s="18"/>
      <c r="J5" s="18"/>
      <c r="K5" s="11"/>
      <c r="L5" s="11"/>
      <c r="M5" s="11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7"/>
    </row>
    <row r="6" spans="2:27" ht="20.5" customHeight="1" x14ac:dyDescent="0.55000000000000004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7"/>
    </row>
    <row r="7" spans="2:27" ht="20.5" customHeight="1" x14ac:dyDescent="0.55000000000000004">
      <c r="B7" s="10"/>
      <c r="C7" s="12" t="s">
        <v>8</v>
      </c>
      <c r="D7" s="11" t="s">
        <v>9</v>
      </c>
      <c r="E7" s="11"/>
      <c r="F7" s="11"/>
      <c r="G7" s="11"/>
      <c r="H7" s="11"/>
      <c r="I7" s="11"/>
      <c r="J7" s="11"/>
      <c r="K7" s="11"/>
      <c r="L7" s="19" t="s">
        <v>10</v>
      </c>
      <c r="M7" s="20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7"/>
    </row>
    <row r="8" spans="2:27" ht="20.5" customHeight="1" x14ac:dyDescent="0.55000000000000004">
      <c r="B8" s="10"/>
      <c r="C8" s="21" t="s">
        <v>11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7"/>
    </row>
    <row r="9" spans="2:27" ht="20.5" customHeight="1" x14ac:dyDescent="0.55000000000000004"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3"/>
    </row>
    <row r="10" spans="2:27" ht="38.5" customHeight="1" x14ac:dyDescent="0.55000000000000004">
      <c r="B10" s="24" t="s">
        <v>12</v>
      </c>
      <c r="C10" s="25"/>
      <c r="D10" s="26" t="s">
        <v>51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7"/>
    </row>
    <row r="11" spans="2:27" ht="10.5" customHeight="1" x14ac:dyDescent="0.55000000000000004">
      <c r="B11" s="28" t="s">
        <v>13</v>
      </c>
      <c r="C11" s="29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1"/>
      <c r="O11" s="32" t="s">
        <v>14</v>
      </c>
      <c r="P11" s="33" t="s">
        <v>15</v>
      </c>
      <c r="Q11" s="33" t="s">
        <v>16</v>
      </c>
      <c r="R11" s="33" t="s">
        <v>17</v>
      </c>
      <c r="S11" s="33" t="s">
        <v>18</v>
      </c>
      <c r="T11" s="33" t="s">
        <v>15</v>
      </c>
      <c r="U11" s="33" t="s">
        <v>16</v>
      </c>
      <c r="V11" s="33" t="s">
        <v>17</v>
      </c>
      <c r="W11" s="33" t="s">
        <v>19</v>
      </c>
      <c r="X11" s="33" t="s">
        <v>15</v>
      </c>
      <c r="Y11" s="33" t="s">
        <v>16</v>
      </c>
      <c r="Z11" s="33" t="s">
        <v>17</v>
      </c>
      <c r="AA11" s="34" t="s">
        <v>20</v>
      </c>
    </row>
    <row r="12" spans="2:27" ht="28.5" customHeight="1" x14ac:dyDescent="0.55000000000000004">
      <c r="B12" s="35"/>
      <c r="C12" s="36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8"/>
      <c r="O12" s="13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40"/>
    </row>
    <row r="13" spans="2:27" ht="17" customHeight="1" x14ac:dyDescent="0.55000000000000004">
      <c r="B13" s="28" t="s">
        <v>21</v>
      </c>
      <c r="C13" s="41"/>
      <c r="D13" s="42"/>
      <c r="E13" s="43" t="s">
        <v>22</v>
      </c>
      <c r="F13" s="21"/>
      <c r="G13" s="11"/>
      <c r="H13" s="11"/>
      <c r="I13" s="11"/>
      <c r="J13" s="11"/>
      <c r="K13" s="11"/>
      <c r="L13" s="44"/>
      <c r="M13" s="45" t="s">
        <v>23</v>
      </c>
      <c r="N13" s="46"/>
      <c r="O13" s="47" t="s">
        <v>52</v>
      </c>
      <c r="P13" s="48"/>
      <c r="Q13" s="48"/>
      <c r="R13" s="48"/>
      <c r="S13" s="48"/>
      <c r="T13" s="49"/>
      <c r="U13" s="45" t="s">
        <v>22</v>
      </c>
      <c r="V13" s="50"/>
      <c r="W13" s="46"/>
      <c r="X13" s="51" t="s">
        <v>40</v>
      </c>
      <c r="Y13" s="52"/>
      <c r="Z13" s="52"/>
      <c r="AA13" s="53"/>
    </row>
    <row r="14" spans="2:27" ht="17" customHeight="1" x14ac:dyDescent="0.55000000000000004">
      <c r="B14" s="54"/>
      <c r="C14" s="19"/>
      <c r="D14" s="55"/>
      <c r="E14" s="56" t="s">
        <v>24</v>
      </c>
      <c r="F14" s="57"/>
      <c r="G14" s="13"/>
      <c r="H14" s="13" t="s">
        <v>3</v>
      </c>
      <c r="I14" s="13"/>
      <c r="J14" s="13" t="s">
        <v>4</v>
      </c>
      <c r="K14" s="13"/>
      <c r="L14" s="58" t="s">
        <v>5</v>
      </c>
      <c r="M14" s="59" t="s">
        <v>25</v>
      </c>
      <c r="N14" s="60"/>
      <c r="O14" s="61" t="s">
        <v>26</v>
      </c>
      <c r="P14" s="19"/>
      <c r="Q14" s="19"/>
      <c r="R14" s="19"/>
      <c r="S14" s="19"/>
      <c r="T14" s="62"/>
      <c r="U14" s="63" t="s">
        <v>27</v>
      </c>
      <c r="V14" s="20"/>
      <c r="W14" s="60"/>
      <c r="X14" s="64"/>
      <c r="Y14" s="65"/>
      <c r="Z14" s="65"/>
      <c r="AA14" s="66"/>
    </row>
    <row r="15" spans="2:27" ht="17" customHeight="1" x14ac:dyDescent="0.55000000000000004">
      <c r="B15" s="67"/>
      <c r="C15" s="68"/>
      <c r="D15" s="69"/>
      <c r="E15" s="70" t="s">
        <v>28</v>
      </c>
      <c r="F15" s="37"/>
      <c r="G15" s="71"/>
      <c r="H15" s="11"/>
      <c r="I15" s="71"/>
      <c r="J15" s="11"/>
      <c r="K15" s="71"/>
      <c r="L15" s="44"/>
      <c r="M15" s="72" t="s">
        <v>28</v>
      </c>
      <c r="N15" s="73"/>
      <c r="O15" s="59" t="s">
        <v>53</v>
      </c>
      <c r="P15" s="74"/>
      <c r="Q15" s="74"/>
      <c r="R15" s="74"/>
      <c r="S15" s="74"/>
      <c r="T15" s="75"/>
      <c r="U15" s="72" t="s">
        <v>28</v>
      </c>
      <c r="V15" s="76"/>
      <c r="W15" s="73"/>
      <c r="X15" s="77"/>
      <c r="Y15" s="78"/>
      <c r="Z15" s="78"/>
      <c r="AA15" s="79"/>
    </row>
    <row r="16" spans="2:27" ht="13.5" customHeight="1" thickBot="1" x14ac:dyDescent="0.6">
      <c r="B16" s="80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2"/>
    </row>
    <row r="17" spans="2:27" ht="24" customHeight="1" thickBot="1" x14ac:dyDescent="0.6">
      <c r="B17" s="83" t="s">
        <v>29</v>
      </c>
      <c r="C17" s="84" t="s">
        <v>30</v>
      </c>
      <c r="D17" s="85"/>
      <c r="E17" s="85"/>
      <c r="F17" s="85"/>
      <c r="G17" s="85"/>
      <c r="H17" s="86"/>
      <c r="I17" s="87" t="s">
        <v>31</v>
      </c>
      <c r="J17" s="87"/>
      <c r="K17" s="87"/>
      <c r="L17" s="87"/>
      <c r="M17" s="87"/>
      <c r="N17" s="85" t="s">
        <v>32</v>
      </c>
      <c r="O17" s="85"/>
      <c r="P17" s="86"/>
      <c r="Q17" s="88" t="s">
        <v>33</v>
      </c>
      <c r="R17" s="86"/>
      <c r="S17" s="87" t="s">
        <v>34</v>
      </c>
      <c r="T17" s="87"/>
      <c r="U17" s="87"/>
      <c r="V17" s="88" t="s">
        <v>13</v>
      </c>
      <c r="W17" s="85"/>
      <c r="X17" s="85"/>
      <c r="Y17" s="86"/>
      <c r="Z17" s="88" t="s">
        <v>35</v>
      </c>
      <c r="AA17" s="89"/>
    </row>
    <row r="18" spans="2:27" ht="24" customHeight="1" x14ac:dyDescent="0.55000000000000004">
      <c r="B18" s="83"/>
      <c r="C18" s="90" t="s">
        <v>47</v>
      </c>
      <c r="D18" s="91"/>
      <c r="E18" s="91"/>
      <c r="F18" s="91"/>
      <c r="G18" s="91"/>
      <c r="H18" s="91"/>
      <c r="I18" s="92" t="s">
        <v>41</v>
      </c>
      <c r="J18" s="93"/>
      <c r="K18" s="93"/>
      <c r="L18" s="93"/>
      <c r="M18" s="94"/>
      <c r="N18" s="95"/>
      <c r="O18" s="96"/>
      <c r="P18" s="97"/>
      <c r="Q18" s="92" t="s">
        <v>46</v>
      </c>
      <c r="R18" s="94"/>
      <c r="S18" s="98">
        <f>17000</f>
        <v>17000</v>
      </c>
      <c r="T18" s="99"/>
      <c r="U18" s="100"/>
      <c r="V18" s="101">
        <f>S18*N18</f>
        <v>0</v>
      </c>
      <c r="W18" s="102"/>
      <c r="X18" s="102"/>
      <c r="Y18" s="103"/>
      <c r="Z18" s="92"/>
      <c r="AA18" s="104"/>
    </row>
    <row r="19" spans="2:27" ht="24" customHeight="1" x14ac:dyDescent="0.55000000000000004">
      <c r="B19" s="83"/>
      <c r="C19" s="105" t="s">
        <v>47</v>
      </c>
      <c r="D19" s="106"/>
      <c r="E19" s="106"/>
      <c r="F19" s="106"/>
      <c r="G19" s="106"/>
      <c r="H19" s="106"/>
      <c r="I19" s="107" t="s">
        <v>42</v>
      </c>
      <c r="J19" s="25"/>
      <c r="K19" s="25"/>
      <c r="L19" s="25"/>
      <c r="M19" s="108"/>
      <c r="N19" s="109"/>
      <c r="O19" s="110"/>
      <c r="P19" s="111"/>
      <c r="Q19" s="107" t="s">
        <v>46</v>
      </c>
      <c r="R19" s="108"/>
      <c r="S19" s="112">
        <v>21250</v>
      </c>
      <c r="T19" s="113"/>
      <c r="U19" s="114"/>
      <c r="V19" s="115">
        <f t="shared" ref="V19:V21" si="0">S19*N19</f>
        <v>0</v>
      </c>
      <c r="W19" s="116"/>
      <c r="X19" s="116"/>
      <c r="Y19" s="117"/>
      <c r="Z19" s="107"/>
      <c r="AA19" s="118"/>
    </row>
    <row r="20" spans="2:27" ht="24" customHeight="1" x14ac:dyDescent="0.55000000000000004">
      <c r="B20" s="83"/>
      <c r="C20" s="105" t="s">
        <v>47</v>
      </c>
      <c r="D20" s="106"/>
      <c r="E20" s="106"/>
      <c r="F20" s="106"/>
      <c r="G20" s="106"/>
      <c r="H20" s="106"/>
      <c r="I20" s="107" t="s">
        <v>43</v>
      </c>
      <c r="J20" s="25"/>
      <c r="K20" s="25"/>
      <c r="L20" s="25"/>
      <c r="M20" s="108"/>
      <c r="N20" s="109"/>
      <c r="O20" s="110"/>
      <c r="P20" s="111"/>
      <c r="Q20" s="107" t="s">
        <v>46</v>
      </c>
      <c r="R20" s="108"/>
      <c r="S20" s="112">
        <v>25500</v>
      </c>
      <c r="T20" s="113"/>
      <c r="U20" s="114"/>
      <c r="V20" s="119">
        <f t="shared" si="0"/>
        <v>0</v>
      </c>
      <c r="W20" s="120"/>
      <c r="X20" s="120"/>
      <c r="Y20" s="121"/>
      <c r="Z20" s="107"/>
      <c r="AA20" s="118"/>
    </row>
    <row r="21" spans="2:27" ht="24" customHeight="1" x14ac:dyDescent="0.55000000000000004">
      <c r="B21" s="83"/>
      <c r="C21" s="105" t="s">
        <v>47</v>
      </c>
      <c r="D21" s="106"/>
      <c r="E21" s="106"/>
      <c r="F21" s="106"/>
      <c r="G21" s="106"/>
      <c r="H21" s="106"/>
      <c r="I21" s="107" t="s">
        <v>44</v>
      </c>
      <c r="J21" s="25"/>
      <c r="K21" s="25"/>
      <c r="L21" s="25"/>
      <c r="M21" s="108"/>
      <c r="N21" s="109"/>
      <c r="O21" s="110"/>
      <c r="P21" s="111"/>
      <c r="Q21" s="107" t="s">
        <v>46</v>
      </c>
      <c r="R21" s="108"/>
      <c r="S21" s="112">
        <v>29750</v>
      </c>
      <c r="T21" s="113"/>
      <c r="U21" s="114"/>
      <c r="V21" s="119">
        <f t="shared" si="0"/>
        <v>0</v>
      </c>
      <c r="W21" s="120"/>
      <c r="X21" s="120"/>
      <c r="Y21" s="121"/>
      <c r="Z21" s="107"/>
      <c r="AA21" s="118"/>
    </row>
    <row r="22" spans="2:27" ht="24" customHeight="1" thickBot="1" x14ac:dyDescent="0.6">
      <c r="B22" s="83"/>
      <c r="C22" s="122" t="s">
        <v>47</v>
      </c>
      <c r="D22" s="123"/>
      <c r="E22" s="123"/>
      <c r="F22" s="123"/>
      <c r="G22" s="123"/>
      <c r="H22" s="123"/>
      <c r="I22" s="124" t="s">
        <v>45</v>
      </c>
      <c r="J22" s="125"/>
      <c r="K22" s="125"/>
      <c r="L22" s="125"/>
      <c r="M22" s="126"/>
      <c r="N22" s="127"/>
      <c r="O22" s="128"/>
      <c r="P22" s="129"/>
      <c r="Q22" s="124" t="s">
        <v>46</v>
      </c>
      <c r="R22" s="126"/>
      <c r="S22" s="130">
        <v>34000</v>
      </c>
      <c r="T22" s="131"/>
      <c r="U22" s="132"/>
      <c r="V22" s="133">
        <f t="shared" ref="V22" si="1">S22*N22</f>
        <v>0</v>
      </c>
      <c r="W22" s="134"/>
      <c r="X22" s="134"/>
      <c r="Y22" s="135"/>
      <c r="Z22" s="124"/>
      <c r="AA22" s="136"/>
    </row>
    <row r="23" spans="2:27" ht="24" customHeight="1" x14ac:dyDescent="0.55000000000000004">
      <c r="B23" s="83"/>
      <c r="C23" s="90" t="s">
        <v>49</v>
      </c>
      <c r="D23" s="91"/>
      <c r="E23" s="91"/>
      <c r="F23" s="91"/>
      <c r="G23" s="91"/>
      <c r="H23" s="91"/>
      <c r="I23" s="92" t="s">
        <v>41</v>
      </c>
      <c r="J23" s="93"/>
      <c r="K23" s="93"/>
      <c r="L23" s="93"/>
      <c r="M23" s="94"/>
      <c r="N23" s="95"/>
      <c r="O23" s="96"/>
      <c r="P23" s="97"/>
      <c r="Q23" s="92" t="s">
        <v>46</v>
      </c>
      <c r="R23" s="94"/>
      <c r="S23" s="98">
        <f>$S$18-370</f>
        <v>16630</v>
      </c>
      <c r="T23" s="99"/>
      <c r="U23" s="99"/>
      <c r="V23" s="137">
        <f t="shared" ref="V23:V37" si="2">S23*N23</f>
        <v>0</v>
      </c>
      <c r="W23" s="138"/>
      <c r="X23" s="138"/>
      <c r="Y23" s="139"/>
      <c r="Z23" s="92"/>
      <c r="AA23" s="104"/>
    </row>
    <row r="24" spans="2:27" ht="24" customHeight="1" x14ac:dyDescent="0.55000000000000004">
      <c r="B24" s="83"/>
      <c r="C24" s="105" t="s">
        <v>49</v>
      </c>
      <c r="D24" s="106"/>
      <c r="E24" s="106"/>
      <c r="F24" s="106"/>
      <c r="G24" s="106"/>
      <c r="H24" s="106"/>
      <c r="I24" s="107" t="s">
        <v>42</v>
      </c>
      <c r="J24" s="25"/>
      <c r="K24" s="25"/>
      <c r="L24" s="25"/>
      <c r="M24" s="108"/>
      <c r="N24" s="109"/>
      <c r="O24" s="110"/>
      <c r="P24" s="111"/>
      <c r="Q24" s="107" t="s">
        <v>46</v>
      </c>
      <c r="R24" s="108"/>
      <c r="S24" s="112">
        <f>$S$19-460</f>
        <v>20790</v>
      </c>
      <c r="T24" s="113"/>
      <c r="U24" s="113"/>
      <c r="V24" s="137">
        <f t="shared" si="2"/>
        <v>0</v>
      </c>
      <c r="W24" s="138"/>
      <c r="X24" s="138"/>
      <c r="Y24" s="139"/>
      <c r="Z24" s="107"/>
      <c r="AA24" s="118"/>
    </row>
    <row r="25" spans="2:27" ht="24" customHeight="1" x14ac:dyDescent="0.55000000000000004">
      <c r="B25" s="83"/>
      <c r="C25" s="105" t="s">
        <v>49</v>
      </c>
      <c r="D25" s="106"/>
      <c r="E25" s="106"/>
      <c r="F25" s="106"/>
      <c r="G25" s="106"/>
      <c r="H25" s="106"/>
      <c r="I25" s="107" t="s">
        <v>43</v>
      </c>
      <c r="J25" s="25"/>
      <c r="K25" s="25"/>
      <c r="L25" s="25"/>
      <c r="M25" s="108"/>
      <c r="N25" s="109"/>
      <c r="O25" s="110"/>
      <c r="P25" s="111"/>
      <c r="Q25" s="107" t="s">
        <v>46</v>
      </c>
      <c r="R25" s="108"/>
      <c r="S25" s="112">
        <f>$S$20-550</f>
        <v>24950</v>
      </c>
      <c r="T25" s="113"/>
      <c r="U25" s="113"/>
      <c r="V25" s="137">
        <f t="shared" si="2"/>
        <v>0</v>
      </c>
      <c r="W25" s="138"/>
      <c r="X25" s="138"/>
      <c r="Y25" s="139"/>
      <c r="Z25" s="107"/>
      <c r="AA25" s="118"/>
    </row>
    <row r="26" spans="2:27" ht="24" customHeight="1" x14ac:dyDescent="0.55000000000000004">
      <c r="B26" s="83"/>
      <c r="C26" s="105" t="s">
        <v>49</v>
      </c>
      <c r="D26" s="106"/>
      <c r="E26" s="106"/>
      <c r="F26" s="106"/>
      <c r="G26" s="106"/>
      <c r="H26" s="106"/>
      <c r="I26" s="107" t="s">
        <v>44</v>
      </c>
      <c r="J26" s="25"/>
      <c r="K26" s="25"/>
      <c r="L26" s="25"/>
      <c r="M26" s="108"/>
      <c r="N26" s="109"/>
      <c r="O26" s="110"/>
      <c r="P26" s="111"/>
      <c r="Q26" s="107" t="s">
        <v>46</v>
      </c>
      <c r="R26" s="108"/>
      <c r="S26" s="112">
        <f>$S$21-640</f>
        <v>29110</v>
      </c>
      <c r="T26" s="113"/>
      <c r="U26" s="113"/>
      <c r="V26" s="137">
        <f t="shared" si="2"/>
        <v>0</v>
      </c>
      <c r="W26" s="138"/>
      <c r="X26" s="138"/>
      <c r="Y26" s="139"/>
      <c r="Z26" s="107"/>
      <c r="AA26" s="118"/>
    </row>
    <row r="27" spans="2:27" ht="24" customHeight="1" thickBot="1" x14ac:dyDescent="0.6">
      <c r="B27" s="83"/>
      <c r="C27" s="122" t="s">
        <v>49</v>
      </c>
      <c r="D27" s="123"/>
      <c r="E27" s="123"/>
      <c r="F27" s="123"/>
      <c r="G27" s="123"/>
      <c r="H27" s="123"/>
      <c r="I27" s="124" t="s">
        <v>45</v>
      </c>
      <c r="J27" s="125"/>
      <c r="K27" s="125"/>
      <c r="L27" s="125"/>
      <c r="M27" s="126"/>
      <c r="N27" s="127"/>
      <c r="O27" s="128"/>
      <c r="P27" s="129"/>
      <c r="Q27" s="140" t="s">
        <v>46</v>
      </c>
      <c r="R27" s="141"/>
      <c r="S27" s="130">
        <f>$S$22-740</f>
        <v>33260</v>
      </c>
      <c r="T27" s="131"/>
      <c r="U27" s="131"/>
      <c r="V27" s="133">
        <f t="shared" si="2"/>
        <v>0</v>
      </c>
      <c r="W27" s="134"/>
      <c r="X27" s="134"/>
      <c r="Y27" s="135"/>
      <c r="Z27" s="124"/>
      <c r="AA27" s="136"/>
    </row>
    <row r="28" spans="2:27" ht="24" customHeight="1" x14ac:dyDescent="0.55000000000000004">
      <c r="B28" s="83"/>
      <c r="C28" s="90" t="s">
        <v>50</v>
      </c>
      <c r="D28" s="91"/>
      <c r="E28" s="91"/>
      <c r="F28" s="91"/>
      <c r="G28" s="91"/>
      <c r="H28" s="91"/>
      <c r="I28" s="92" t="s">
        <v>41</v>
      </c>
      <c r="J28" s="93"/>
      <c r="K28" s="93"/>
      <c r="L28" s="93"/>
      <c r="M28" s="94"/>
      <c r="N28" s="95"/>
      <c r="O28" s="96"/>
      <c r="P28" s="97"/>
      <c r="Q28" s="92" t="s">
        <v>46</v>
      </c>
      <c r="R28" s="94"/>
      <c r="S28" s="98">
        <f>$S$18-180</f>
        <v>16820</v>
      </c>
      <c r="T28" s="99"/>
      <c r="U28" s="99"/>
      <c r="V28" s="137">
        <f t="shared" si="2"/>
        <v>0</v>
      </c>
      <c r="W28" s="138"/>
      <c r="X28" s="138"/>
      <c r="Y28" s="139"/>
      <c r="Z28" s="92"/>
      <c r="AA28" s="104"/>
    </row>
    <row r="29" spans="2:27" ht="24" customHeight="1" x14ac:dyDescent="0.55000000000000004">
      <c r="B29" s="83"/>
      <c r="C29" s="105" t="s">
        <v>50</v>
      </c>
      <c r="D29" s="106"/>
      <c r="E29" s="106"/>
      <c r="F29" s="106"/>
      <c r="G29" s="106"/>
      <c r="H29" s="106"/>
      <c r="I29" s="107" t="s">
        <v>42</v>
      </c>
      <c r="J29" s="25"/>
      <c r="K29" s="25"/>
      <c r="L29" s="25"/>
      <c r="M29" s="108"/>
      <c r="N29" s="109"/>
      <c r="O29" s="110"/>
      <c r="P29" s="111"/>
      <c r="Q29" s="107" t="s">
        <v>46</v>
      </c>
      <c r="R29" s="108"/>
      <c r="S29" s="112">
        <f>$S$19-220</f>
        <v>21030</v>
      </c>
      <c r="T29" s="113"/>
      <c r="U29" s="113"/>
      <c r="V29" s="137">
        <f t="shared" si="2"/>
        <v>0</v>
      </c>
      <c r="W29" s="138"/>
      <c r="X29" s="138"/>
      <c r="Y29" s="139"/>
      <c r="Z29" s="107"/>
      <c r="AA29" s="118"/>
    </row>
    <row r="30" spans="2:27" ht="24" customHeight="1" x14ac:dyDescent="0.55000000000000004">
      <c r="B30" s="83"/>
      <c r="C30" s="105" t="s">
        <v>50</v>
      </c>
      <c r="D30" s="106"/>
      <c r="E30" s="106"/>
      <c r="F30" s="106"/>
      <c r="G30" s="106"/>
      <c r="H30" s="106"/>
      <c r="I30" s="107" t="s">
        <v>43</v>
      </c>
      <c r="J30" s="25"/>
      <c r="K30" s="25"/>
      <c r="L30" s="25"/>
      <c r="M30" s="108"/>
      <c r="N30" s="109"/>
      <c r="O30" s="110"/>
      <c r="P30" s="111"/>
      <c r="Q30" s="107" t="s">
        <v>46</v>
      </c>
      <c r="R30" s="108"/>
      <c r="S30" s="112">
        <f>$S$20-270</f>
        <v>25230</v>
      </c>
      <c r="T30" s="113"/>
      <c r="U30" s="113"/>
      <c r="V30" s="137">
        <f t="shared" si="2"/>
        <v>0</v>
      </c>
      <c r="W30" s="138"/>
      <c r="X30" s="138"/>
      <c r="Y30" s="139"/>
      <c r="Z30" s="107"/>
      <c r="AA30" s="118"/>
    </row>
    <row r="31" spans="2:27" ht="24" customHeight="1" x14ac:dyDescent="0.55000000000000004">
      <c r="B31" s="83"/>
      <c r="C31" s="105" t="s">
        <v>50</v>
      </c>
      <c r="D31" s="106"/>
      <c r="E31" s="106"/>
      <c r="F31" s="106"/>
      <c r="G31" s="106"/>
      <c r="H31" s="106"/>
      <c r="I31" s="107" t="s">
        <v>44</v>
      </c>
      <c r="J31" s="25"/>
      <c r="K31" s="25"/>
      <c r="L31" s="25"/>
      <c r="M31" s="108"/>
      <c r="N31" s="109"/>
      <c r="O31" s="110"/>
      <c r="P31" s="111"/>
      <c r="Q31" s="107" t="s">
        <v>46</v>
      </c>
      <c r="R31" s="108"/>
      <c r="S31" s="112">
        <f>$S$21-310</f>
        <v>29440</v>
      </c>
      <c r="T31" s="113"/>
      <c r="U31" s="113"/>
      <c r="V31" s="137">
        <f t="shared" si="2"/>
        <v>0</v>
      </c>
      <c r="W31" s="138"/>
      <c r="X31" s="138"/>
      <c r="Y31" s="139"/>
      <c r="Z31" s="107"/>
      <c r="AA31" s="118"/>
    </row>
    <row r="32" spans="2:27" ht="24" customHeight="1" thickBot="1" x14ac:dyDescent="0.6">
      <c r="B32" s="83"/>
      <c r="C32" s="122" t="s">
        <v>50</v>
      </c>
      <c r="D32" s="123"/>
      <c r="E32" s="123"/>
      <c r="F32" s="123"/>
      <c r="G32" s="123"/>
      <c r="H32" s="123"/>
      <c r="I32" s="124" t="s">
        <v>45</v>
      </c>
      <c r="J32" s="125"/>
      <c r="K32" s="125"/>
      <c r="L32" s="125"/>
      <c r="M32" s="126"/>
      <c r="N32" s="127"/>
      <c r="O32" s="128"/>
      <c r="P32" s="129"/>
      <c r="Q32" s="140" t="s">
        <v>46</v>
      </c>
      <c r="R32" s="141"/>
      <c r="S32" s="130">
        <f>$S$22-360</f>
        <v>33640</v>
      </c>
      <c r="T32" s="131"/>
      <c r="U32" s="131"/>
      <c r="V32" s="133">
        <f t="shared" si="2"/>
        <v>0</v>
      </c>
      <c r="W32" s="134"/>
      <c r="X32" s="134"/>
      <c r="Y32" s="135"/>
      <c r="Z32" s="124"/>
      <c r="AA32" s="136"/>
    </row>
    <row r="33" spans="2:27" ht="24" customHeight="1" x14ac:dyDescent="0.55000000000000004">
      <c r="B33" s="83"/>
      <c r="C33" s="90" t="s">
        <v>48</v>
      </c>
      <c r="D33" s="91"/>
      <c r="E33" s="91"/>
      <c r="F33" s="91"/>
      <c r="G33" s="91"/>
      <c r="H33" s="91"/>
      <c r="I33" s="92" t="s">
        <v>41</v>
      </c>
      <c r="J33" s="93"/>
      <c r="K33" s="93"/>
      <c r="L33" s="93"/>
      <c r="M33" s="94"/>
      <c r="N33" s="95"/>
      <c r="O33" s="96"/>
      <c r="P33" s="97"/>
      <c r="Q33" s="92" t="s">
        <v>46</v>
      </c>
      <c r="R33" s="94"/>
      <c r="S33" s="98">
        <f>$S$18-1500</f>
        <v>15500</v>
      </c>
      <c r="T33" s="99"/>
      <c r="U33" s="99"/>
      <c r="V33" s="137">
        <f t="shared" si="2"/>
        <v>0</v>
      </c>
      <c r="W33" s="138"/>
      <c r="X33" s="138"/>
      <c r="Y33" s="139"/>
      <c r="Z33" s="92"/>
      <c r="AA33" s="104"/>
    </row>
    <row r="34" spans="2:27" ht="24" customHeight="1" x14ac:dyDescent="0.55000000000000004">
      <c r="B34" s="83"/>
      <c r="C34" s="105" t="s">
        <v>48</v>
      </c>
      <c r="D34" s="106"/>
      <c r="E34" s="106"/>
      <c r="F34" s="106"/>
      <c r="G34" s="106"/>
      <c r="H34" s="106"/>
      <c r="I34" s="107" t="s">
        <v>42</v>
      </c>
      <c r="J34" s="25"/>
      <c r="K34" s="25"/>
      <c r="L34" s="25"/>
      <c r="M34" s="108"/>
      <c r="N34" s="109"/>
      <c r="O34" s="110"/>
      <c r="P34" s="111"/>
      <c r="Q34" s="107" t="s">
        <v>46</v>
      </c>
      <c r="R34" s="108"/>
      <c r="S34" s="112">
        <f>$S$19-1880</f>
        <v>19370</v>
      </c>
      <c r="T34" s="113"/>
      <c r="U34" s="113"/>
      <c r="V34" s="137">
        <f t="shared" si="2"/>
        <v>0</v>
      </c>
      <c r="W34" s="138"/>
      <c r="X34" s="138"/>
      <c r="Y34" s="139"/>
      <c r="Z34" s="107"/>
      <c r="AA34" s="118"/>
    </row>
    <row r="35" spans="2:27" ht="24" customHeight="1" x14ac:dyDescent="0.55000000000000004">
      <c r="B35" s="83"/>
      <c r="C35" s="105" t="s">
        <v>48</v>
      </c>
      <c r="D35" s="106"/>
      <c r="E35" s="106"/>
      <c r="F35" s="106"/>
      <c r="G35" s="106"/>
      <c r="H35" s="106"/>
      <c r="I35" s="107" t="s">
        <v>43</v>
      </c>
      <c r="J35" s="25"/>
      <c r="K35" s="25"/>
      <c r="L35" s="25"/>
      <c r="M35" s="108"/>
      <c r="N35" s="109"/>
      <c r="O35" s="110"/>
      <c r="P35" s="111"/>
      <c r="Q35" s="107" t="s">
        <v>46</v>
      </c>
      <c r="R35" s="108"/>
      <c r="S35" s="112">
        <f>$S$20-2200</f>
        <v>23300</v>
      </c>
      <c r="T35" s="113"/>
      <c r="U35" s="113"/>
      <c r="V35" s="137">
        <f t="shared" si="2"/>
        <v>0</v>
      </c>
      <c r="W35" s="138"/>
      <c r="X35" s="138"/>
      <c r="Y35" s="139"/>
      <c r="Z35" s="107"/>
      <c r="AA35" s="118"/>
    </row>
    <row r="36" spans="2:27" ht="24" customHeight="1" x14ac:dyDescent="0.55000000000000004">
      <c r="B36" s="83"/>
      <c r="C36" s="105" t="s">
        <v>48</v>
      </c>
      <c r="D36" s="106"/>
      <c r="E36" s="106"/>
      <c r="F36" s="106"/>
      <c r="G36" s="106"/>
      <c r="H36" s="106"/>
      <c r="I36" s="107" t="s">
        <v>44</v>
      </c>
      <c r="J36" s="25"/>
      <c r="K36" s="25"/>
      <c r="L36" s="25"/>
      <c r="M36" s="108"/>
      <c r="N36" s="109"/>
      <c r="O36" s="110"/>
      <c r="P36" s="111"/>
      <c r="Q36" s="107" t="s">
        <v>46</v>
      </c>
      <c r="R36" s="108"/>
      <c r="S36" s="112">
        <f>$S$21-2630</f>
        <v>27120</v>
      </c>
      <c r="T36" s="113"/>
      <c r="U36" s="113"/>
      <c r="V36" s="137">
        <f t="shared" si="2"/>
        <v>0</v>
      </c>
      <c r="W36" s="138"/>
      <c r="X36" s="138"/>
      <c r="Y36" s="139"/>
      <c r="Z36" s="107"/>
      <c r="AA36" s="118"/>
    </row>
    <row r="37" spans="2:27" ht="24" customHeight="1" thickBot="1" x14ac:dyDescent="0.6">
      <c r="B37" s="83"/>
      <c r="C37" s="122" t="s">
        <v>48</v>
      </c>
      <c r="D37" s="123"/>
      <c r="E37" s="123"/>
      <c r="F37" s="123"/>
      <c r="G37" s="123"/>
      <c r="H37" s="123"/>
      <c r="I37" s="124" t="s">
        <v>45</v>
      </c>
      <c r="J37" s="125"/>
      <c r="K37" s="125"/>
      <c r="L37" s="125"/>
      <c r="M37" s="126"/>
      <c r="N37" s="127"/>
      <c r="O37" s="128"/>
      <c r="P37" s="129"/>
      <c r="Q37" s="124" t="s">
        <v>46</v>
      </c>
      <c r="R37" s="126"/>
      <c r="S37" s="130">
        <f>$S$22-3000</f>
        <v>31000</v>
      </c>
      <c r="T37" s="131"/>
      <c r="U37" s="131"/>
      <c r="V37" s="133">
        <f t="shared" si="2"/>
        <v>0</v>
      </c>
      <c r="W37" s="134"/>
      <c r="X37" s="134"/>
      <c r="Y37" s="135"/>
      <c r="Z37" s="124"/>
      <c r="AA37" s="136"/>
    </row>
    <row r="38" spans="2:27" ht="23.15" customHeight="1" x14ac:dyDescent="0.55000000000000004">
      <c r="B38" s="10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42"/>
    </row>
    <row r="39" spans="2:27" ht="23.15" customHeight="1" x14ac:dyDescent="0.55000000000000004">
      <c r="B39" s="143" t="s">
        <v>36</v>
      </c>
      <c r="C39" s="144"/>
      <c r="D39" s="144"/>
      <c r="E39" s="145"/>
      <c r="F39" s="12"/>
      <c r="G39" s="21" t="s">
        <v>37</v>
      </c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42"/>
    </row>
    <row r="40" spans="2:27" ht="23.15" customHeight="1" x14ac:dyDescent="0.55000000000000004">
      <c r="B40" s="146"/>
      <c r="C40" s="144"/>
      <c r="D40" s="144"/>
      <c r="E40" s="145"/>
      <c r="F40" s="145"/>
      <c r="G40" s="11"/>
      <c r="H40" s="11"/>
      <c r="I40" s="11"/>
      <c r="J40" s="11" t="s">
        <v>3</v>
      </c>
      <c r="K40" s="11"/>
      <c r="L40" s="11" t="s">
        <v>4</v>
      </c>
      <c r="M40" s="11"/>
      <c r="N40" s="11" t="s">
        <v>5</v>
      </c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42"/>
    </row>
    <row r="41" spans="2:27" ht="22" customHeight="1" x14ac:dyDescent="0.55000000000000004">
      <c r="B41" s="10"/>
      <c r="C41" s="11"/>
      <c r="D41" s="11"/>
      <c r="E41" s="11"/>
      <c r="F41" s="11"/>
      <c r="G41" s="11"/>
      <c r="H41" s="11" t="s">
        <v>38</v>
      </c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42"/>
    </row>
    <row r="42" spans="2:27" ht="26.5" customHeight="1" x14ac:dyDescent="0.55000000000000004">
      <c r="B42" s="10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47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  <c r="AA42" s="149"/>
    </row>
    <row r="43" spans="2:27" ht="26.5" customHeight="1" x14ac:dyDescent="0.55000000000000004">
      <c r="B43" s="10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9"/>
    </row>
    <row r="44" spans="2:27" ht="26.5" customHeight="1" thickBot="1" x14ac:dyDescent="0.6">
      <c r="B44" s="150"/>
      <c r="C44" s="151"/>
      <c r="D44" s="151"/>
      <c r="E44" s="151"/>
      <c r="F44" s="151"/>
      <c r="G44" s="151"/>
      <c r="H44" s="151"/>
      <c r="I44" s="151"/>
      <c r="J44" s="151"/>
      <c r="K44" s="151"/>
      <c r="L44" s="152" t="s">
        <v>39</v>
      </c>
      <c r="M44" s="152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4"/>
    </row>
    <row r="45" spans="2:27" ht="13.5" thickTop="1" x14ac:dyDescent="0.55000000000000004"/>
  </sheetData>
  <mergeCells count="173">
    <mergeCell ref="Q32:R32"/>
    <mergeCell ref="S32:U32"/>
    <mergeCell ref="V32:Y32"/>
    <mergeCell ref="Z32:AA32"/>
    <mergeCell ref="C30:H30"/>
    <mergeCell ref="I30:M30"/>
    <mergeCell ref="N30:P30"/>
    <mergeCell ref="Q30:R30"/>
    <mergeCell ref="S30:U30"/>
    <mergeCell ref="V30:Y30"/>
    <mergeCell ref="Z30:AA30"/>
    <mergeCell ref="C31:H31"/>
    <mergeCell ref="I31:M31"/>
    <mergeCell ref="N31:P31"/>
    <mergeCell ref="Q31:R31"/>
    <mergeCell ref="S31:U31"/>
    <mergeCell ref="V31:Y31"/>
    <mergeCell ref="Z31:AA31"/>
    <mergeCell ref="Q28:R28"/>
    <mergeCell ref="S28:U28"/>
    <mergeCell ref="V28:Y28"/>
    <mergeCell ref="Z28:AA28"/>
    <mergeCell ref="C29:H29"/>
    <mergeCell ref="I29:M29"/>
    <mergeCell ref="N29:P29"/>
    <mergeCell ref="Q29:R29"/>
    <mergeCell ref="S29:U29"/>
    <mergeCell ref="V29:Y29"/>
    <mergeCell ref="Z29:AA29"/>
    <mergeCell ref="N7:AA9"/>
    <mergeCell ref="B11:C12"/>
    <mergeCell ref="N42:AA44"/>
    <mergeCell ref="E14:F14"/>
    <mergeCell ref="D10:AA10"/>
    <mergeCell ref="O3:U3"/>
    <mergeCell ref="D5:J5"/>
    <mergeCell ref="L4:M4"/>
    <mergeCell ref="L7:M7"/>
    <mergeCell ref="N4:AA6"/>
    <mergeCell ref="X13:AA15"/>
    <mergeCell ref="U13:W13"/>
    <mergeCell ref="U14:W14"/>
    <mergeCell ref="U15:W15"/>
    <mergeCell ref="O13:T13"/>
    <mergeCell ref="O14:T14"/>
    <mergeCell ref="O15:T15"/>
    <mergeCell ref="M14:N14"/>
    <mergeCell ref="M13:N13"/>
    <mergeCell ref="M15:N15"/>
    <mergeCell ref="N27:P27"/>
    <mergeCell ref="N22:P22"/>
    <mergeCell ref="C28:H28"/>
    <mergeCell ref="I28:M28"/>
    <mergeCell ref="N25:P25"/>
    <mergeCell ref="N26:P26"/>
    <mergeCell ref="I27:M27"/>
    <mergeCell ref="I33:M33"/>
    <mergeCell ref="I34:M34"/>
    <mergeCell ref="I35:M35"/>
    <mergeCell ref="N33:P33"/>
    <mergeCell ref="N34:P34"/>
    <mergeCell ref="I36:M36"/>
    <mergeCell ref="N28:P28"/>
    <mergeCell ref="I32:M32"/>
    <mergeCell ref="N32:P32"/>
    <mergeCell ref="Q36:R36"/>
    <mergeCell ref="Q37:R37"/>
    <mergeCell ref="N17:P17"/>
    <mergeCell ref="I17:M17"/>
    <mergeCell ref="I18:M18"/>
    <mergeCell ref="I19:M19"/>
    <mergeCell ref="I20:M20"/>
    <mergeCell ref="I21:M21"/>
    <mergeCell ref="I22:M22"/>
    <mergeCell ref="Q25:R25"/>
    <mergeCell ref="Q26:R26"/>
    <mergeCell ref="Q27:R27"/>
    <mergeCell ref="Q33:R33"/>
    <mergeCell ref="Q34:R34"/>
    <mergeCell ref="Q35:R35"/>
    <mergeCell ref="N35:P35"/>
    <mergeCell ref="N36:P36"/>
    <mergeCell ref="N37:P37"/>
    <mergeCell ref="N18:P18"/>
    <mergeCell ref="N19:P19"/>
    <mergeCell ref="N20:P20"/>
    <mergeCell ref="N21:P21"/>
    <mergeCell ref="Q17:R17"/>
    <mergeCell ref="Q18:R18"/>
    <mergeCell ref="Q19:R19"/>
    <mergeCell ref="Q20:R20"/>
    <mergeCell ref="Q21:R21"/>
    <mergeCell ref="Q22:R22"/>
    <mergeCell ref="Q23:R23"/>
    <mergeCell ref="Q24:R24"/>
    <mergeCell ref="C20:H20"/>
    <mergeCell ref="C21:H21"/>
    <mergeCell ref="C22:H22"/>
    <mergeCell ref="C23:H23"/>
    <mergeCell ref="C24:H24"/>
    <mergeCell ref="N23:P23"/>
    <mergeCell ref="N24:P24"/>
    <mergeCell ref="C25:H25"/>
    <mergeCell ref="C34:H34"/>
    <mergeCell ref="C35:H35"/>
    <mergeCell ref="C36:H36"/>
    <mergeCell ref="C37:H37"/>
    <mergeCell ref="I23:M23"/>
    <mergeCell ref="I24:M24"/>
    <mergeCell ref="I25:M25"/>
    <mergeCell ref="I26:M26"/>
    <mergeCell ref="C26:H26"/>
    <mergeCell ref="C27:H27"/>
    <mergeCell ref="C33:H33"/>
    <mergeCell ref="I37:M37"/>
    <mergeCell ref="C32:H32"/>
    <mergeCell ref="B2:AA2"/>
    <mergeCell ref="B3:K3"/>
    <mergeCell ref="L3:N3"/>
    <mergeCell ref="S37:U37"/>
    <mergeCell ref="V37:Y37"/>
    <mergeCell ref="B13:D15"/>
    <mergeCell ref="B10:C10"/>
    <mergeCell ref="C17:H17"/>
    <mergeCell ref="C18:H18"/>
    <mergeCell ref="C19:H19"/>
    <mergeCell ref="S36:U36"/>
    <mergeCell ref="V36:Y36"/>
    <mergeCell ref="Z36:AA36"/>
    <mergeCell ref="Z37:AA37"/>
    <mergeCell ref="S34:U34"/>
    <mergeCell ref="V34:Y34"/>
    <mergeCell ref="Z34:AA34"/>
    <mergeCell ref="S35:U35"/>
    <mergeCell ref="V35:Y35"/>
    <mergeCell ref="Z35:AA35"/>
    <mergeCell ref="S27:U27"/>
    <mergeCell ref="S22:U22"/>
    <mergeCell ref="V22:Y22"/>
    <mergeCell ref="Z22:AA22"/>
    <mergeCell ref="S33:U33"/>
    <mergeCell ref="V33:Y33"/>
    <mergeCell ref="Z33:AA33"/>
    <mergeCell ref="S25:U25"/>
    <mergeCell ref="V25:Y25"/>
    <mergeCell ref="Z25:AA25"/>
    <mergeCell ref="S26:U26"/>
    <mergeCell ref="V26:Y26"/>
    <mergeCell ref="Z26:AA26"/>
    <mergeCell ref="B17:B37"/>
    <mergeCell ref="V18:Y18"/>
    <mergeCell ref="Z18:AA18"/>
    <mergeCell ref="S19:U19"/>
    <mergeCell ref="V19:Y19"/>
    <mergeCell ref="Z19:AA19"/>
    <mergeCell ref="S20:U20"/>
    <mergeCell ref="Z17:AA17"/>
    <mergeCell ref="V17:Y17"/>
    <mergeCell ref="S17:U17"/>
    <mergeCell ref="S18:U18"/>
    <mergeCell ref="S23:U23"/>
    <mergeCell ref="V23:Y23"/>
    <mergeCell ref="Z23:AA23"/>
    <mergeCell ref="S24:U24"/>
    <mergeCell ref="V24:Y24"/>
    <mergeCell ref="Z24:AA24"/>
    <mergeCell ref="V20:Y20"/>
    <mergeCell ref="Z20:AA20"/>
    <mergeCell ref="S21:U21"/>
    <mergeCell ref="V21:Y21"/>
    <mergeCell ref="Z21:AA21"/>
    <mergeCell ref="V27:Y27"/>
    <mergeCell ref="Z27:AA27"/>
  </mergeCells>
  <phoneticPr fontId="1"/>
  <printOptions horizontalCentered="1" verticalCentered="1"/>
  <pageMargins left="3.937007874015748E-2" right="3.937007874015748E-2" top="0.55118110236220474" bottom="0.55118110236220474" header="0" footer="0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レスパイト請求書</vt:lpstr>
      <vt:lpstr>レスパイト請求書!Print_Area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水嶋　沙富</dc:creator>
  <cp:keywords/>
  <dc:description/>
  <cp:lastModifiedBy>山岸　遼太郎</cp:lastModifiedBy>
  <cp:revision/>
  <cp:lastPrinted>2026-03-26T01:00:44Z</cp:lastPrinted>
  <dcterms:created xsi:type="dcterms:W3CDTF">2024-06-14T05:17:42Z</dcterms:created>
  <dcterms:modified xsi:type="dcterms:W3CDTF">2026-03-26T01:09:30Z</dcterms:modified>
  <cp:category/>
  <cp:contentStatus/>
</cp:coreProperties>
</file>