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theme/themeOverride1.xml" ContentType="application/vnd.openxmlformats-officedocument.themeOverride+xml"/>
  <Override PartName="/xl/theme/themeOverride2.xml" ContentType="application/vnd.openxmlformats-officedocument.themeOverrid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15360" windowHeight="7632" tabRatio="874"/>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 name="公会計指標分析・財政指標組合せ分析表" sheetId="1" r:id="rId15"/>
    <sheet name="施設類型別ストック情報分析表①" sheetId="2" r:id="rId16"/>
    <sheet name="施設類型別ストック情報分析表②" sheetId="3" r:id="rId17"/>
  </sheets>
  <calcPr calcId="191029" concurrentCalc="1" concurrentManualCount="2"/>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<sst xmlns="http://schemas.openxmlformats.org/spreadsheetml/2006/main" xmlns:r="http://schemas.openxmlformats.org/officeDocument/2006/relationships" count="545" uniqueCount="545">
  <si>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</si>
  <si>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</si>
  <si>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</si>
  <si>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6"/>
  </si>
  <si>
    <t>徴収率
(％)</t>
    <rPh sb="0" eb="2">
      <t>チョウシュウ</t>
    </rPh>
    <rPh sb="2" eb="3">
      <t>リツ</t>
    </rPh>
    <phoneticPr fontId="6"/>
  </si>
  <si>
    <t>区分</t>
    <rPh sb="0" eb="2">
      <t>クブン</t>
    </rPh>
    <phoneticPr fontId="6"/>
  </si>
  <si>
    <t>（参考）</t>
    <rPh sb="1" eb="3">
      <t>サンコウ</t>
    </rPh>
    <phoneticPr fontId="6"/>
  </si>
  <si>
    <t>第2次</t>
    <rPh sb="0" eb="1">
      <t>ダイ</t>
    </rPh>
    <rPh sb="2" eb="3">
      <t>ジ</t>
    </rPh>
    <phoneticPr fontId="6"/>
  </si>
  <si>
    <t>(Ｂ)</t>
  </si>
  <si>
    <t>実質収支額</t>
    <rPh sb="0" eb="2">
      <t>ジッシツ</t>
    </rPh>
    <rPh sb="2" eb="4">
      <t>シュウシ</t>
    </rPh>
    <rPh sb="4" eb="5">
      <t>ガク</t>
    </rPh>
    <phoneticPr fontId="6"/>
  </si>
  <si>
    <t>会計</t>
    <rPh sb="0" eb="2">
      <t>カイケイ</t>
    </rPh>
    <phoneticPr fontId="6"/>
  </si>
  <si>
    <t>実質公債費比率（分子）の構造</t>
  </si>
  <si>
    <t>実質単年度収支</t>
    <rPh sb="0" eb="2">
      <t>ジッシツ</t>
    </rPh>
    <rPh sb="2" eb="5">
      <t>タンネンド</t>
    </rPh>
    <rPh sb="5" eb="7">
      <t>シュウシ</t>
    </rPh>
    <phoneticPr fontId="6"/>
  </si>
  <si>
    <t>年度</t>
    <rPh sb="0" eb="2">
      <t>ネンド</t>
    </rPh>
    <phoneticPr fontId="6"/>
  </si>
  <si>
    <t>※平成31年度中に市町村合併した団体で、合併前の団体ごとの決算に基づく連結実質赤字比率を算出していない団体については、グラフを表記しない。</t>
  </si>
  <si>
    <t>算入公債費等(B)</t>
  </si>
  <si>
    <t>※2　減債基金
　　積立状況等</t>
    <rPh sb="3" eb="5">
      <t>ゲンサイ</t>
    </rPh>
    <rPh sb="5" eb="7">
      <t>キキン</t>
    </rPh>
    <rPh sb="10" eb="12">
      <t>ツミタテ</t>
    </rPh>
    <rPh sb="12" eb="14">
      <t>ジョウキョウ</t>
    </rPh>
    <rPh sb="14" eb="15">
      <t>トウ</t>
    </rPh>
    <phoneticPr fontId="6"/>
  </si>
  <si>
    <t>手数料</t>
  </si>
  <si>
    <t>人口</t>
    <rPh sb="0" eb="2">
      <t>ジンコウ</t>
    </rPh>
    <phoneticPr fontId="6"/>
  </si>
  <si>
    <t>（百万円）</t>
    <rPh sb="1" eb="2">
      <t>ヒャク</t>
    </rPh>
    <rPh sb="2" eb="4">
      <t>マンエン</t>
    </rPh>
    <phoneticPr fontId="6"/>
  </si>
  <si>
    <t>分子の構造</t>
    <rPh sb="0" eb="2">
      <t>ブンシ</t>
    </rPh>
    <rPh sb="3" eb="5">
      <t>コウゾウ</t>
    </rPh>
    <phoneticPr fontId="6"/>
  </si>
  <si>
    <t>元利償還金</t>
  </si>
  <si>
    <r>
      <t>2</t>
    </r>
    <r>
      <rPr>
        <sz val="9"/>
        <color indexed="8"/>
        <rFont val="ＭＳ ゴシック"/>
      </rPr>
      <t>7年国調</t>
    </r>
    <rPh sb="2" eb="3">
      <t>ネン</t>
    </rPh>
    <rPh sb="3" eb="4">
      <t>コク</t>
    </rPh>
    <rPh sb="4" eb="5">
      <t>チョウ</t>
    </rPh>
    <phoneticPr fontId="6"/>
  </si>
  <si>
    <t>実質収支比率等に係る経年分析</t>
  </si>
  <si>
    <t>介護保険特別会計</t>
  </si>
  <si>
    <t>元利償還金等(A)</t>
  </si>
  <si>
    <t>　補助費等</t>
    <rPh sb="1" eb="3">
      <t>ホジョ</t>
    </rPh>
    <rPh sb="3" eb="4">
      <t>ヒ</t>
    </rPh>
    <rPh sb="4" eb="5">
      <t>トウ</t>
    </rPh>
    <phoneticPr fontId="6"/>
  </si>
  <si>
    <t>減債基金積立不足算定額※2</t>
  </si>
  <si>
    <t>実質公債費比率
（(Ａ)－((Ｂ)＋(Ｄ))）／（(Ｃ)－(Ｄ)）×１００</t>
    <rPh sb="0" eb="2">
      <t>ジッシツ</t>
    </rPh>
    <rPh sb="2" eb="4">
      <t>コウサイ</t>
    </rPh>
    <rPh sb="4" eb="5">
      <t>ヒ</t>
    </rPh>
    <rPh sb="5" eb="7">
      <t>ヒリツ</t>
    </rPh>
    <phoneticPr fontId="6"/>
  </si>
  <si>
    <t>減債基金積立不足算定額</t>
  </si>
  <si>
    <t>a</t>
  </si>
  <si>
    <t>依頼土地の買い戻しに係るもの</t>
    <rPh sb="0" eb="2">
      <t>イライ</t>
    </rPh>
    <rPh sb="2" eb="4">
      <t>トチ</t>
    </rPh>
    <rPh sb="5" eb="6">
      <t>カ</t>
    </rPh>
    <rPh sb="7" eb="8">
      <t>モド</t>
    </rPh>
    <rPh sb="10" eb="11">
      <t>カカ</t>
    </rPh>
    <phoneticPr fontId="6"/>
  </si>
  <si>
    <t>満期一括償還地方債に係る年度割相当額</t>
  </si>
  <si>
    <t>一部事務組合等の起こした地方債に充てたと認められる
補助金又は負担金</t>
  </si>
  <si>
    <t>臨時職員</t>
    <rPh sb="0" eb="2">
      <t>リンジ</t>
    </rPh>
    <rPh sb="2" eb="4">
      <t>ショクイン</t>
    </rPh>
    <phoneticPr fontId="6"/>
  </si>
  <si>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</si>
  <si>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6"/>
  </si>
  <si>
    <t>将来負担額(A)</t>
  </si>
  <si>
    <t>財政調整基金残高</t>
  </si>
  <si>
    <t>対比（差引）</t>
    <rPh sb="0" eb="2">
      <t>タイヒ</t>
    </rPh>
    <rPh sb="3" eb="5">
      <t>サシヒキ</t>
    </rPh>
    <phoneticPr fontId="6"/>
  </si>
  <si>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</si>
  <si>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</si>
  <si>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一時借入金の利子</t>
  </si>
  <si>
    <t>労働費</t>
  </si>
  <si>
    <t>増減率  (％)</t>
    <rPh sb="0" eb="2">
      <t>ゾウゲン</t>
    </rPh>
    <rPh sb="2" eb="3">
      <t>リツ</t>
    </rPh>
    <phoneticPr fontId="6"/>
  </si>
  <si>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4"/>
  </si>
  <si>
    <t>利子割交付金</t>
  </si>
  <si>
    <t>基準財政需要額算入見込額</t>
  </si>
  <si>
    <t>平成30年度　財政状況資料集</t>
  </si>
  <si>
    <t>算入公債費等</t>
  </si>
  <si>
    <t>(注釈)</t>
    <rPh sb="1" eb="2">
      <t>チュウ</t>
    </rPh>
    <rPh sb="2" eb="3">
      <t>シャク</t>
    </rPh>
    <phoneticPr fontId="6"/>
  </si>
  <si>
    <t>(A)－(B)</t>
  </si>
  <si>
    <t>当該団体
からの
補助金</t>
  </si>
  <si>
    <t>国有提供交付金(特別区財調交付金)</t>
  </si>
  <si>
    <t>実質公債費比率の分子</t>
  </si>
  <si>
    <t>被保険者
1人当り</t>
  </si>
  <si>
    <t>※1 平成31年度中に市町村合併した団体で、合併前の団体ごとの決算に基づく実質公債費比率を算出していない団体については、グラフを表記しない。</t>
  </si>
  <si>
    <t>満期一括償還地方債の一年当たりの元金償還金に相当するもの
（年度割相当額）</t>
  </si>
  <si>
    <t>類似団体内平均値</t>
  </si>
  <si>
    <t>減債基金積立相当額</t>
    <rPh sb="0" eb="2">
      <t>ゲンサイ</t>
    </rPh>
    <rPh sb="2" eb="4">
      <t>キキン</t>
    </rPh>
    <rPh sb="4" eb="6">
      <t>ツミタテ</t>
    </rPh>
    <rPh sb="6" eb="9">
      <t>ソウトウガク</t>
    </rPh>
    <phoneticPr fontId="34"/>
  </si>
  <si>
    <r>
      <t>減債基金残高</t>
    </r>
    <r>
      <rPr>
        <sz val="11"/>
        <color theme="1"/>
        <rFont val="ＭＳ ゴシック"/>
      </rPr>
      <t>（注）</t>
    </r>
    <rPh sb="4" eb="6">
      <t>ザンダカ</t>
    </rPh>
    <rPh sb="7" eb="8">
      <t>チュウ</t>
    </rPh>
    <phoneticPr fontId="34"/>
  </si>
  <si>
    <t>人口密度 (人/k㎡)</t>
    <rPh sb="0" eb="2">
      <t>ジンコウ</t>
    </rPh>
    <rPh sb="2" eb="4">
      <t>ミツド</t>
    </rPh>
    <phoneticPr fontId="6"/>
  </si>
  <si>
    <t>一般会計等に係る地方債の現在高</t>
  </si>
  <si>
    <t>公債費負担比率</t>
    <rPh sb="0" eb="3">
      <t>コウサイヒ</t>
    </rPh>
    <rPh sb="3" eb="5">
      <t>フタン</t>
    </rPh>
    <rPh sb="5" eb="7">
      <t>ヒリツ</t>
    </rPh>
    <phoneticPr fontId="6"/>
  </si>
  <si>
    <t>黒字額</t>
    <rPh sb="0" eb="2">
      <t>クロジ</t>
    </rPh>
    <rPh sb="2" eb="3">
      <t>ガク</t>
    </rPh>
    <phoneticPr fontId="35"/>
  </si>
  <si>
    <t>その他特定目的基金</t>
    <rPh sb="2" eb="3">
      <t>タ</t>
    </rPh>
    <rPh sb="3" eb="5">
      <t>トクテイ</t>
    </rPh>
    <rPh sb="5" eb="7">
      <t>モクテキ</t>
    </rPh>
    <rPh sb="7" eb="9">
      <t>キキン</t>
    </rPh>
    <phoneticPr fontId="6"/>
  </si>
  <si>
    <t>×</t>
  </si>
  <si>
    <t>債務負担行為に基づく支出予定額</t>
  </si>
  <si>
    <t>単年度収支</t>
  </si>
  <si>
    <t>公営企業債等繰入見込額</t>
  </si>
  <si>
    <t>財源超過</t>
    <rPh sb="0" eb="2">
      <t>ザイゲン</t>
    </rPh>
    <rPh sb="2" eb="4">
      <t>チョウカ</t>
    </rPh>
    <phoneticPr fontId="6"/>
  </si>
  <si>
    <t>組合等負担等見込額</t>
  </si>
  <si>
    <t>設立法人等の負債額等負担見込額</t>
  </si>
  <si>
    <t>平成30年度</t>
  </si>
  <si>
    <t>まちづくり中野21</t>
    <rPh sb="5" eb="7">
      <t>ナカノ</t>
    </rPh>
    <phoneticPr fontId="6"/>
  </si>
  <si>
    <t>退職手当負担見込額</t>
  </si>
  <si>
    <t>利子補給に係るもの</t>
  </si>
  <si>
    <t>うち、健全化法施行規則附則第三条に係る負担見込額</t>
  </si>
  <si>
    <r>
      <t>(※</t>
    </r>
    <r>
      <rPr>
        <sz val="9"/>
        <color indexed="8"/>
        <rFont val="ＭＳ ゴシック"/>
      </rPr>
      <t>3)</t>
    </r>
  </si>
  <si>
    <t>当該団体(円)</t>
  </si>
  <si>
    <t>(一般財源計)</t>
  </si>
  <si>
    <t>法適用</t>
  </si>
  <si>
    <t>将来負担比率（(Ｅ)－(Ｆ)）／（(Ｃ)－(Ｄ)）×１００</t>
    <rPh sb="0" eb="2">
      <t>ショウライ</t>
    </rPh>
    <rPh sb="2" eb="4">
      <t>フタン</t>
    </rPh>
    <rPh sb="4" eb="6">
      <t>ヒリツ</t>
    </rPh>
    <phoneticPr fontId="6"/>
  </si>
  <si>
    <t>　　うち人件費</t>
  </si>
  <si>
    <t>(3ヵ年平均)</t>
    <rPh sb="3" eb="4">
      <t>ネン</t>
    </rPh>
    <rPh sb="4" eb="6">
      <t>ヘイキン</t>
    </rPh>
    <phoneticPr fontId="6"/>
  </si>
  <si>
    <t>連結実質赤字額</t>
  </si>
  <si>
    <t>▲特定財源の額</t>
  </si>
  <si>
    <t>実質収支額</t>
  </si>
  <si>
    <t>当該団体決算額
（千円）</t>
    <rPh sb="0" eb="2">
      <t>トウガイ</t>
    </rPh>
    <rPh sb="2" eb="4">
      <t>ダンタイ</t>
    </rPh>
    <rPh sb="4" eb="6">
      <t>ケッサン</t>
    </rPh>
    <rPh sb="6" eb="7">
      <t>ガク</t>
    </rPh>
    <rPh sb="9" eb="11">
      <t>センエン</t>
    </rPh>
    <phoneticPr fontId="6"/>
  </si>
  <si>
    <t>組合等連結実質赤字額負担見込額</t>
  </si>
  <si>
    <t>商工費</t>
  </si>
  <si>
    <t>充当可能財源等(B)</t>
  </si>
  <si>
    <t>充当可能基金</t>
  </si>
  <si>
    <t>事業会計の一覧</t>
    <rPh sb="0" eb="2">
      <t>ジギョウ</t>
    </rPh>
    <rPh sb="2" eb="4">
      <t>カイケイ</t>
    </rPh>
    <phoneticPr fontId="6"/>
  </si>
  <si>
    <t>充当可能特定歳入</t>
  </si>
  <si>
    <t>第3次</t>
    <rPh sb="0" eb="1">
      <t>ダイ</t>
    </rPh>
    <rPh sb="2" eb="3">
      <t>ジ</t>
    </rPh>
    <phoneticPr fontId="6"/>
  </si>
  <si>
    <t>（百万円）</t>
    <rPh sb="1" eb="4">
      <t>ヒャクマンエン</t>
    </rPh>
    <phoneticPr fontId="6"/>
  </si>
  <si>
    <t>内訳</t>
    <rPh sb="0" eb="2">
      <t>ウチワケ</t>
    </rPh>
    <phoneticPr fontId="33"/>
  </si>
  <si>
    <t>将来負担比率の分子</t>
  </si>
  <si>
    <t>※平成31年度中に市町村合併した団体で、合併前の団体ごとの決算に基づく将来負担比率を算出していない団体については、グラフを表記しない。</t>
  </si>
  <si>
    <t>連結実質赤字比率に係る赤字・黒字の構成分析</t>
  </si>
  <si>
    <t>　法定外普通税</t>
  </si>
  <si>
    <t xml:space="preserve"> </t>
  </si>
  <si>
    <t>財政調整基金</t>
    <rPh sb="0" eb="2">
      <t>ザイセイ</t>
    </rPh>
    <rPh sb="2" eb="4">
      <t>チョウセイ</t>
    </rPh>
    <rPh sb="4" eb="6">
      <t>キキン</t>
    </rPh>
    <phoneticPr fontId="6"/>
  </si>
  <si>
    <t>うち日本人(％)</t>
  </si>
  <si>
    <t>地方消費税交付金</t>
  </si>
  <si>
    <t>減債基金</t>
    <rPh sb="0" eb="2">
      <t>ゲンサイ</t>
    </rPh>
    <rPh sb="2" eb="4">
      <t>キキン</t>
    </rPh>
    <phoneticPr fontId="6"/>
  </si>
  <si>
    <t>　法定普通税</t>
  </si>
  <si>
    <t>基金残高合計</t>
    <rPh sb="0" eb="2">
      <t>キキン</t>
    </rPh>
    <rPh sb="2" eb="4">
      <t>ザンダカ</t>
    </rPh>
    <rPh sb="4" eb="6">
      <t>ゴウケイ</t>
    </rPh>
    <phoneticPr fontId="6"/>
  </si>
  <si>
    <t>基準財政需要額</t>
  </si>
  <si>
    <t>組合等名</t>
  </si>
  <si>
    <t>実質単年度収支</t>
    <rPh sb="0" eb="2">
      <t>ジッシツ</t>
    </rPh>
    <rPh sb="2" eb="5">
      <t>タンネンド</t>
    </rPh>
    <rPh sb="5" eb="7">
      <t>シュウシ</t>
    </rPh>
    <phoneticPr fontId="35"/>
  </si>
  <si>
    <t>赤字額</t>
    <rPh sb="0" eb="2">
      <t>アカジ</t>
    </rPh>
    <rPh sb="2" eb="3">
      <t>ガク</t>
    </rPh>
    <phoneticPr fontId="35"/>
  </si>
  <si>
    <t>元利償還金等</t>
    <rPh sb="0" eb="2">
      <t>ガンリ</t>
    </rPh>
    <rPh sb="2" eb="5">
      <t>ショウカンキン</t>
    </rPh>
    <rPh sb="5" eb="6">
      <t>トウ</t>
    </rPh>
    <phoneticPr fontId="6"/>
  </si>
  <si>
    <t>歳入の状況（単位 千円・％）</t>
    <rPh sb="0" eb="2">
      <t>サイニュウ</t>
    </rPh>
    <rPh sb="3" eb="5">
      <t>ジョウキョウ</t>
    </rPh>
    <rPh sb="6" eb="8">
      <t>タンイ</t>
    </rPh>
    <rPh sb="9" eb="11">
      <t>センエン</t>
    </rPh>
    <phoneticPr fontId="6"/>
  </si>
  <si>
    <t>算入公債費等</t>
    <rPh sb="0" eb="2">
      <t>サンニュウ</t>
    </rPh>
    <rPh sb="2" eb="6">
      <t>コウサイヒトウ</t>
    </rPh>
    <phoneticPr fontId="6"/>
  </si>
  <si>
    <t>算入公債費等</t>
    <rPh sb="0" eb="2">
      <t>サンニュウ</t>
    </rPh>
    <rPh sb="2" eb="6">
      <t>コウサイヒトウ</t>
    </rPh>
    <phoneticPr fontId="35"/>
  </si>
  <si>
    <t>連結実質赤字比率</t>
    <rPh sb="0" eb="2">
      <t>レンケツ</t>
    </rPh>
    <rPh sb="2" eb="4">
      <t>ジッシツ</t>
    </rPh>
    <rPh sb="4" eb="6">
      <t>アカジ</t>
    </rPh>
    <rPh sb="6" eb="8">
      <t>ヒリツ</t>
    </rPh>
    <phoneticPr fontId="36"/>
  </si>
  <si>
    <t>　　都市計画税</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</si>
  <si>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</si>
  <si>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</si>
  <si>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</si>
  <si>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将来負担額</t>
    <rPh sb="0" eb="2">
      <t>ショウライ</t>
    </rPh>
    <rPh sb="2" eb="4">
      <t>フタン</t>
    </rPh>
    <rPh sb="4" eb="5">
      <t>ガク</t>
    </rPh>
    <phoneticPr fontId="6"/>
  </si>
  <si>
    <t>　　　個人均等割</t>
  </si>
  <si>
    <t>　　うち職員給</t>
    <rPh sb="4" eb="6">
      <t>ショクイン</t>
    </rPh>
    <rPh sb="6" eb="7">
      <t>キュウ</t>
    </rPh>
    <phoneticPr fontId="6"/>
  </si>
  <si>
    <t>充当可能財源等</t>
    <rPh sb="0" eb="2">
      <t>ジュウトウ</t>
    </rPh>
    <rPh sb="2" eb="4">
      <t>カノウ</t>
    </rPh>
    <rPh sb="4" eb="6">
      <t>ザイゲン</t>
    </rPh>
    <rPh sb="6" eb="7">
      <t>トウ</t>
    </rPh>
    <phoneticPr fontId="6"/>
  </si>
  <si>
    <t>基金残高に係る経年分析</t>
  </si>
  <si>
    <t>財政調整基金</t>
  </si>
  <si>
    <t>減債基金</t>
  </si>
  <si>
    <t>分離課税所得割交付金</t>
  </si>
  <si>
    <t>その他特定目的基金</t>
  </si>
  <si>
    <t>総括表（市町村）</t>
    <rPh sb="0" eb="2">
      <t>ソウカツ</t>
    </rPh>
    <rPh sb="2" eb="3">
      <t>ヒョウ</t>
    </rPh>
    <rPh sb="4" eb="7">
      <t>シチョウソン</t>
    </rPh>
    <phoneticPr fontId="6"/>
  </si>
  <si>
    <t xml:space="preserve"> H28</t>
  </si>
  <si>
    <t>いわゆる五省協定等に係るもの</t>
    <rPh sb="4" eb="6">
      <t>ゴショウ</t>
    </rPh>
    <rPh sb="6" eb="9">
      <t>キョウテイトウ</t>
    </rPh>
    <rPh sb="10" eb="11">
      <t>カカ</t>
    </rPh>
    <phoneticPr fontId="33"/>
  </si>
  <si>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</si>
  <si>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</si>
  <si>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東京都</t>
  </si>
  <si>
    <t>市町村類型</t>
  </si>
  <si>
    <t>地方道路公社に係る将来負担額</t>
    <rPh sb="0" eb="2">
      <t>チホウ</t>
    </rPh>
    <rPh sb="2" eb="4">
      <t>ドウロ</t>
    </rPh>
    <rPh sb="4" eb="6">
      <t>コウシャ</t>
    </rPh>
    <rPh sb="7" eb="8">
      <t>カカ</t>
    </rPh>
    <rPh sb="9" eb="11">
      <t>ショウライ</t>
    </rPh>
    <rPh sb="11" eb="14">
      <t>フタンガク</t>
    </rPh>
    <phoneticPr fontId="33"/>
  </si>
  <si>
    <t>特別区</t>
  </si>
  <si>
    <t xml:space="preserve">退職手当負担見込額 </t>
    <rPh sb="0" eb="2">
      <t>タイショク</t>
    </rPh>
    <rPh sb="2" eb="4">
      <t>テアテ</t>
    </rPh>
    <rPh sb="4" eb="6">
      <t>フタン</t>
    </rPh>
    <rPh sb="6" eb="9">
      <t>ミコミガク</t>
    </rPh>
    <phoneticPr fontId="33"/>
  </si>
  <si>
    <t>指定団体等の指定状況</t>
  </si>
  <si>
    <t>歳出総額</t>
  </si>
  <si>
    <t>ゴルフ場利用税交付金</t>
  </si>
  <si>
    <t>寄附金</t>
  </si>
  <si>
    <t>平成30年度(千円)</t>
    <rPh sb="0" eb="2">
      <t>ヘイセイ</t>
    </rPh>
    <rPh sb="4" eb="6">
      <t>ネンド</t>
    </rPh>
    <rPh sb="7" eb="9">
      <t>センエン</t>
    </rPh>
    <phoneticPr fontId="6"/>
  </si>
  <si>
    <t>目的別歳出の状況（単位 千円・％）</t>
  </si>
  <si>
    <t>0.5</t>
  </si>
  <si>
    <t>　　　うち純固定資産税</t>
  </si>
  <si>
    <t>平成29年度(千円)</t>
    <rPh sb="0" eb="2">
      <t>ヘイセイ</t>
    </rPh>
    <rPh sb="4" eb="6">
      <t>ネンド</t>
    </rPh>
    <phoneticPr fontId="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</si>
  <si>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</si>
  <si>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平成30年度(千円･％)</t>
    <rPh sb="0" eb="2">
      <t>ヘイセイ</t>
    </rPh>
    <rPh sb="4" eb="6">
      <t>ネンド</t>
    </rPh>
    <rPh sb="7" eb="9">
      <t>センエン</t>
    </rPh>
    <phoneticPr fontId="6"/>
  </si>
  <si>
    <t>電気</t>
  </si>
  <si>
    <t>交通</t>
  </si>
  <si>
    <t>対比（％）</t>
    <rPh sb="0" eb="2">
      <t>タイヒ</t>
    </rPh>
    <phoneticPr fontId="6"/>
  </si>
  <si>
    <t>平成29年度(千円･％)</t>
    <rPh sb="0" eb="2">
      <t>ヘイセイ</t>
    </rPh>
    <rPh sb="4" eb="6">
      <t>ネンド</t>
    </rPh>
    <rPh sb="7" eb="9">
      <t>センエン</t>
    </rPh>
    <phoneticPr fontId="6"/>
  </si>
  <si>
    <t>歳入総額</t>
  </si>
  <si>
    <t>実質収支比率</t>
    <rPh sb="0" eb="2">
      <t>ジッシツ</t>
    </rPh>
    <rPh sb="2" eb="4">
      <t>シュウシ</t>
    </rPh>
    <rPh sb="4" eb="6">
      <t>ヒリツ</t>
    </rPh>
    <phoneticPr fontId="6"/>
  </si>
  <si>
    <t>準元利償還金</t>
    <rPh sb="0" eb="1">
      <t>ジュン</t>
    </rPh>
    <rPh sb="1" eb="3">
      <t>ガンリ</t>
    </rPh>
    <rPh sb="3" eb="6">
      <t>ショウカンキン</t>
    </rPh>
    <phoneticPr fontId="33"/>
  </si>
  <si>
    <t>財政健全化等</t>
    <rPh sb="0" eb="2">
      <t>ザイセイ</t>
    </rPh>
    <rPh sb="2" eb="5">
      <t>ケンゼンカ</t>
    </rPh>
    <rPh sb="5" eb="6">
      <t>トウ</t>
    </rPh>
    <phoneticPr fontId="6"/>
  </si>
  <si>
    <t>分担金・負担金</t>
  </si>
  <si>
    <t>経常収支比率</t>
    <rPh sb="0" eb="2">
      <t>ケイジョウ</t>
    </rPh>
    <rPh sb="2" eb="4">
      <t>シュウシ</t>
    </rPh>
    <rPh sb="4" eb="6">
      <t>ヒリツ</t>
    </rPh>
    <phoneticPr fontId="6"/>
  </si>
  <si>
    <t>純固定資産税</t>
    <rPh sb="0" eb="1">
      <t>ジュン</t>
    </rPh>
    <rPh sb="1" eb="3">
      <t>コテイ</t>
    </rPh>
    <rPh sb="3" eb="6">
      <t>シサンゼイ</t>
    </rPh>
    <phoneticPr fontId="6"/>
  </si>
  <si>
    <t>市町村名</t>
    <rPh sb="0" eb="3">
      <t>シチョウソン</t>
    </rPh>
    <rPh sb="3" eb="4">
      <t>メイ</t>
    </rPh>
    <phoneticPr fontId="6"/>
  </si>
  <si>
    <t>　　うち一部事務組合負担金</t>
  </si>
  <si>
    <t>中野区</t>
  </si>
  <si>
    <t>地方交付税種地</t>
    <rPh sb="0" eb="2">
      <t>チホウ</t>
    </rPh>
    <rPh sb="2" eb="5">
      <t>コウフゼイ</t>
    </rPh>
    <rPh sb="5" eb="6">
      <t>シュ</t>
    </rPh>
    <rPh sb="6" eb="7">
      <t>チ</t>
    </rPh>
    <phoneticPr fontId="6"/>
  </si>
  <si>
    <t>地方特例交付金</t>
  </si>
  <si>
    <t>0-</t>
  </si>
  <si>
    <t>　法定目的税</t>
  </si>
  <si>
    <t>経常損益</t>
  </si>
  <si>
    <t>○</t>
  </si>
  <si>
    <t>参考</t>
    <rPh sb="0" eb="2">
      <t>サンコウ</t>
    </rPh>
    <phoneticPr fontId="6"/>
  </si>
  <si>
    <t>歳入歳出差引</t>
  </si>
  <si>
    <t>(　参考　）</t>
    <rPh sb="2" eb="4">
      <t>サンコウ</t>
    </rPh>
    <phoneticPr fontId="6"/>
  </si>
  <si>
    <t>会計名</t>
    <rPh sb="0" eb="2">
      <t>カイケイ</t>
    </rPh>
    <rPh sb="2" eb="3">
      <t>メイ</t>
    </rPh>
    <phoneticPr fontId="6"/>
  </si>
  <si>
    <t>(Ｅ)</t>
  </si>
  <si>
    <t>　　(※1)</t>
  </si>
  <si>
    <t>首都</t>
    <rPh sb="0" eb="2">
      <t>シュト</t>
    </rPh>
    <phoneticPr fontId="6"/>
  </si>
  <si>
    <t>翌年度に繰越すべき財源</t>
  </si>
  <si>
    <t>標準財政規模</t>
    <rPh sb="0" eb="2">
      <t>ヒョウジュン</t>
    </rPh>
    <rPh sb="2" eb="4">
      <t>ザイセイ</t>
    </rPh>
    <rPh sb="4" eb="6">
      <t>キボ</t>
    </rPh>
    <phoneticPr fontId="6"/>
  </si>
  <si>
    <t>内訳</t>
    <rPh sb="0" eb="2">
      <t>ウチワケ</t>
    </rPh>
    <phoneticPr fontId="6"/>
  </si>
  <si>
    <t>近畿</t>
    <rPh sb="0" eb="2">
      <t>キンキ</t>
    </rPh>
    <phoneticPr fontId="6"/>
  </si>
  <si>
    <t>(Ｃ)－(Ｄ)</t>
  </si>
  <si>
    <t>実質収支</t>
  </si>
  <si>
    <t>財政力指数</t>
    <rPh sb="0" eb="3">
      <t>ザイセイリョク</t>
    </rPh>
    <rPh sb="3" eb="5">
      <t>シスウ</t>
    </rPh>
    <phoneticPr fontId="6"/>
  </si>
  <si>
    <t>27年国調(人)</t>
    <rPh sb="2" eb="3">
      <t>ネン</t>
    </rPh>
    <rPh sb="3" eb="4">
      <t>コク</t>
    </rPh>
    <rPh sb="4" eb="5">
      <t>チョウ</t>
    </rPh>
    <phoneticPr fontId="6"/>
  </si>
  <si>
    <r>
      <t>産業構造</t>
    </r>
    <r>
      <rPr>
        <sz val="9"/>
        <color indexed="8"/>
        <rFont val="ＭＳ ゴシック"/>
      </rPr>
      <t xml:space="preserve"> (※5)</t>
    </r>
    <rPh sb="0" eb="2">
      <t>サンギョウ</t>
    </rPh>
    <rPh sb="2" eb="4">
      <t>コウゾウ</t>
    </rPh>
    <phoneticPr fontId="6"/>
  </si>
  <si>
    <t>歳入</t>
    <rPh sb="0" eb="2">
      <t>サイニュウ</t>
    </rPh>
    <phoneticPr fontId="33"/>
  </si>
  <si>
    <t>中部</t>
    <rPh sb="0" eb="2">
      <t>チュウブ</t>
    </rPh>
    <phoneticPr fontId="6"/>
  </si>
  <si>
    <t>職員数
(人)</t>
    <rPh sb="0" eb="3">
      <t>ショクインスウ</t>
    </rPh>
    <phoneticPr fontId="6"/>
  </si>
  <si>
    <t>22年国調(人)</t>
    <rPh sb="2" eb="3">
      <t>ネン</t>
    </rPh>
    <rPh sb="3" eb="4">
      <t>コク</t>
    </rPh>
    <rPh sb="4" eb="5">
      <t>チョウ</t>
    </rPh>
    <phoneticPr fontId="6"/>
  </si>
  <si>
    <t>過疎</t>
    <rPh sb="0" eb="2">
      <t>カソ</t>
    </rPh>
    <phoneticPr fontId="6"/>
  </si>
  <si>
    <t>一般会計等の一覧</t>
  </si>
  <si>
    <t>積立金</t>
  </si>
  <si>
    <t>健全化判断比率</t>
  </si>
  <si>
    <t>　　　法人均等割</t>
  </si>
  <si>
    <r>
      <t xml:space="preserve">増減率 </t>
    </r>
    <r>
      <rPr>
        <sz val="9"/>
        <color indexed="8"/>
        <rFont val="ＭＳ ゴシック"/>
      </rPr>
      <t xml:space="preserve"> (％)</t>
    </r>
    <rPh sb="0" eb="2">
      <t>ゾウゲン</t>
    </rPh>
    <rPh sb="2" eb="3">
      <t>リツ</t>
    </rPh>
    <phoneticPr fontId="6"/>
  </si>
  <si>
    <t>歳出合計</t>
  </si>
  <si>
    <t>4.3</t>
  </si>
  <si>
    <t>減債基金</t>
    <rPh sb="0" eb="1">
      <t>ゲン</t>
    </rPh>
    <rPh sb="1" eb="2">
      <t>サイ</t>
    </rPh>
    <rPh sb="2" eb="4">
      <t>キキン</t>
    </rPh>
    <phoneticPr fontId="6"/>
  </si>
  <si>
    <t>うち単独分</t>
    <rPh sb="2" eb="4">
      <t>タンドク</t>
    </rPh>
    <rPh sb="4" eb="5">
      <t>ブン</t>
    </rPh>
    <phoneticPr fontId="6"/>
  </si>
  <si>
    <t>山振</t>
    <rPh sb="0" eb="1">
      <t>ヤマ</t>
    </rPh>
    <rPh sb="1" eb="2">
      <t>フ</t>
    </rPh>
    <phoneticPr fontId="6"/>
  </si>
  <si>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</si>
  <si>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</si>
  <si>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</si>
  <si>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6"/>
  </si>
  <si>
    <t>-</t>
  </si>
  <si>
    <t>住民基本台帳人口
 (※7)</t>
    <rPh sb="0" eb="2">
      <t>ジュウミン</t>
    </rPh>
    <rPh sb="2" eb="4">
      <t>キホン</t>
    </rPh>
    <rPh sb="4" eb="6">
      <t>ダイチョウ</t>
    </rPh>
    <rPh sb="6" eb="8">
      <t>ジンコウ</t>
    </rPh>
    <phoneticPr fontId="6"/>
  </si>
  <si>
    <t>将来負担比率　　（千円・％）</t>
    <rPh sb="0" eb="2">
      <t>ショウライ</t>
    </rPh>
    <rPh sb="2" eb="4">
      <t>フタン</t>
    </rPh>
    <phoneticPr fontId="6"/>
  </si>
  <si>
    <t>31.01.01(人)</t>
  </si>
  <si>
    <r>
      <t>2</t>
    </r>
    <r>
      <rPr>
        <sz val="9"/>
        <color indexed="8"/>
        <rFont val="ＭＳ ゴシック"/>
      </rPr>
      <t>2年国調</t>
    </r>
    <rPh sb="2" eb="3">
      <t>ネン</t>
    </rPh>
    <rPh sb="3" eb="4">
      <t>コク</t>
    </rPh>
    <rPh sb="4" eb="5">
      <t>チョウ</t>
    </rPh>
    <phoneticPr fontId="6"/>
  </si>
  <si>
    <t>低開発</t>
    <rPh sb="0" eb="1">
      <t>テイ</t>
    </rPh>
    <rPh sb="1" eb="3">
      <t>カイハツ</t>
    </rPh>
    <phoneticPr fontId="6"/>
  </si>
  <si>
    <t>一部事務組合負担金（補助費等）</t>
    <rPh sb="0" eb="2">
      <t>イチブ</t>
    </rPh>
    <rPh sb="2" eb="4">
      <t>ジム</t>
    </rPh>
    <rPh sb="4" eb="6">
      <t>クミアイ</t>
    </rPh>
    <rPh sb="6" eb="9">
      <t>フタンキン</t>
    </rPh>
    <rPh sb="10" eb="13">
      <t>ホジョヒ</t>
    </rPh>
    <rPh sb="13" eb="14">
      <t>トウ</t>
    </rPh>
    <phoneticPr fontId="6"/>
  </si>
  <si>
    <t>特別区人事・厚生事務組合</t>
    <rPh sb="0" eb="3">
      <t>トクベツク</t>
    </rPh>
    <rPh sb="3" eb="5">
      <t>ジンジ</t>
    </rPh>
    <rPh sb="6" eb="8">
      <t>コウセイ</t>
    </rPh>
    <rPh sb="8" eb="10">
      <t>ジム</t>
    </rPh>
    <rPh sb="10" eb="12">
      <t>クミアイ</t>
    </rPh>
    <phoneticPr fontId="6"/>
  </si>
  <si>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</si>
  <si>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6"/>
  </si>
  <si>
    <t>　連結実質赤字比率</t>
    <rPh sb="1" eb="3">
      <t>レンケツ</t>
    </rPh>
    <rPh sb="3" eb="5">
      <t>ジッシツ</t>
    </rPh>
    <rPh sb="5" eb="7">
      <t>アカジ</t>
    </rPh>
    <rPh sb="7" eb="9">
      <t>ヒリツ</t>
    </rPh>
    <phoneticPr fontId="6"/>
  </si>
  <si>
    <t>うち日本人(人)</t>
  </si>
  <si>
    <r>
      <t>資金不足比率 (※</t>
    </r>
    <r>
      <rPr>
        <sz val="9"/>
        <color indexed="8"/>
        <rFont val="ＭＳ ゴシック"/>
      </rPr>
      <t>4)</t>
    </r>
  </si>
  <si>
    <t>第1次</t>
    <rPh sb="0" eb="1">
      <t>ダイ</t>
    </rPh>
    <rPh sb="2" eb="3">
      <t>ジ</t>
    </rPh>
    <phoneticPr fontId="6"/>
  </si>
  <si>
    <t>指数表選定</t>
    <rPh sb="0" eb="2">
      <t>シスウ</t>
    </rPh>
    <rPh sb="2" eb="3">
      <t>ヒョウ</t>
    </rPh>
    <rPh sb="3" eb="5">
      <t>センテイ</t>
    </rPh>
    <phoneticPr fontId="6"/>
  </si>
  <si>
    <t xml:space="preserve">充当可能基金 </t>
    <rPh sb="0" eb="2">
      <t>ジュウトウ</t>
    </rPh>
    <rPh sb="2" eb="4">
      <t>カノウ</t>
    </rPh>
    <rPh sb="4" eb="6">
      <t>キキン</t>
    </rPh>
    <phoneticPr fontId="33"/>
  </si>
  <si>
    <t>実質単年度収支</t>
  </si>
  <si>
    <t>　　軽自動車税</t>
  </si>
  <si>
    <t>　実質公債費比率</t>
    <rPh sb="1" eb="3">
      <t>ジッシツ</t>
    </rPh>
    <rPh sb="3" eb="6">
      <t>コウサイヒ</t>
    </rPh>
    <rPh sb="6" eb="8">
      <t>ヒリツ</t>
    </rPh>
    <phoneticPr fontId="6"/>
  </si>
  <si>
    <t>30.01.01(人)</t>
  </si>
  <si>
    <t>配当割交付金</t>
    <rPh sb="0" eb="2">
      <t>ハイトウ</t>
    </rPh>
    <rPh sb="2" eb="3">
      <t>ワリ</t>
    </rPh>
    <rPh sb="3" eb="6">
      <t>コウフキン</t>
    </rPh>
    <phoneticPr fontId="37"/>
  </si>
  <si>
    <t>人件費及び人件費に準ずる費用</t>
    <rPh sb="0" eb="3">
      <t>ジンケンヒ</t>
    </rPh>
    <rPh sb="3" eb="4">
      <t>オヨ</t>
    </rPh>
    <rPh sb="5" eb="8">
      <t>ジンケンヒ</t>
    </rPh>
    <rPh sb="9" eb="10">
      <t>ジュン</t>
    </rPh>
    <rPh sb="12" eb="14">
      <t>ヒヨウ</t>
    </rPh>
    <phoneticPr fontId="6"/>
  </si>
  <si>
    <t>H28</t>
  </si>
  <si>
    <t>　将来負担比率</t>
    <rPh sb="1" eb="3">
      <t>ショウライ</t>
    </rPh>
    <rPh sb="3" eb="5">
      <t>フタン</t>
    </rPh>
    <rPh sb="5" eb="7">
      <t>ヒリツ</t>
    </rPh>
    <phoneticPr fontId="6"/>
  </si>
  <si>
    <t>　扶助費</t>
  </si>
  <si>
    <t>　うち、健全化法施行規則附則第三条に係る負担見込額</t>
  </si>
  <si>
    <t>基準財政収入額</t>
  </si>
  <si>
    <t>後期高齢者医療特別会計</t>
  </si>
  <si>
    <t>0.9</t>
  </si>
  <si>
    <t>標準税収入額等</t>
  </si>
  <si>
    <t>面積 (k㎡)</t>
    <rPh sb="0" eb="2">
      <t>メンセキ</t>
    </rPh>
    <phoneticPr fontId="6"/>
  </si>
  <si>
    <t xml:space="preserve"> H29</t>
  </si>
  <si>
    <t>経常経費充当一般財源等</t>
    <rPh sb="0" eb="2">
      <t>ケイジョウ</t>
    </rPh>
    <rPh sb="2" eb="4">
      <t>ケイヒ</t>
    </rPh>
    <rPh sb="4" eb="6">
      <t>ジュウトウ</t>
    </rPh>
    <rPh sb="6" eb="8">
      <t>イッパン</t>
    </rPh>
    <rPh sb="8" eb="10">
      <t>ザイゲン</t>
    </rPh>
    <rPh sb="10" eb="11">
      <t>トウ</t>
    </rPh>
    <phoneticPr fontId="38"/>
  </si>
  <si>
    <t xml:space="preserve"> H27</t>
  </si>
  <si>
    <t>歳入一般財源等</t>
    <rPh sb="0" eb="2">
      <t>サイニュウ</t>
    </rPh>
    <rPh sb="2" eb="4">
      <t>イッパン</t>
    </rPh>
    <rPh sb="4" eb="6">
      <t>ザイゲン</t>
    </rPh>
    <rPh sb="6" eb="7">
      <t>トウ</t>
    </rPh>
    <phoneticPr fontId="38"/>
  </si>
  <si>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</si>
  <si>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</si>
  <si>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世帯数 (世帯)</t>
    <rPh sb="0" eb="3">
      <t>セタイスウ</t>
    </rPh>
    <phoneticPr fontId="6"/>
  </si>
  <si>
    <t>(Ｃ)</t>
  </si>
  <si>
    <t>職員の状況</t>
    <rPh sb="0" eb="2">
      <t>ショクイン</t>
    </rPh>
    <rPh sb="3" eb="5">
      <t>ジョウキョウ</t>
    </rPh>
    <phoneticPr fontId="6"/>
  </si>
  <si>
    <t>▲ 3.46</t>
  </si>
  <si>
    <t>特別職等</t>
    <rPh sb="0" eb="2">
      <t>トクベツ</t>
    </rPh>
    <rPh sb="2" eb="3">
      <t>ショク</t>
    </rPh>
    <rPh sb="3" eb="4">
      <t>トウ</t>
    </rPh>
    <phoneticPr fontId="6"/>
  </si>
  <si>
    <t>当該団体からの債務保証に係る債務残高</t>
    <rPh sb="9" eb="11">
      <t>ホショウ</t>
    </rPh>
    <phoneticPr fontId="6"/>
  </si>
  <si>
    <t>東京二十三区清掃一部事務組合</t>
  </si>
  <si>
    <t>定数</t>
    <rPh sb="0" eb="2">
      <t>テイスウ</t>
    </rPh>
    <phoneticPr fontId="6"/>
  </si>
  <si>
    <t>1人あたり平均
給料月額(百円)</t>
    <rPh sb="1" eb="2">
      <t>リ</t>
    </rPh>
    <rPh sb="5" eb="7">
      <t>ヘイキン</t>
    </rPh>
    <rPh sb="8" eb="10">
      <t>キュウリョウ</t>
    </rPh>
    <rPh sb="10" eb="11">
      <t>ツキ</t>
    </rPh>
    <rPh sb="11" eb="12">
      <t>ガク</t>
    </rPh>
    <rPh sb="13" eb="15">
      <t>ヒャクエン</t>
    </rPh>
    <phoneticPr fontId="6"/>
  </si>
  <si>
    <t>当該団体
からの
出資金</t>
  </si>
  <si>
    <t>一般職員等(※6)</t>
    <rPh sb="0" eb="2">
      <t>イッパン</t>
    </rPh>
    <rPh sb="2" eb="4">
      <t>ショクイン</t>
    </rPh>
    <rPh sb="4" eb="5">
      <t>トウ</t>
    </rPh>
    <phoneticPr fontId="6"/>
  </si>
  <si>
    <t>給料月額
(百円)</t>
    <rPh sb="0" eb="2">
      <t>キュウリョウ</t>
    </rPh>
    <rPh sb="2" eb="3">
      <t>ツキ</t>
    </rPh>
    <rPh sb="3" eb="4">
      <t>ガク</t>
    </rPh>
    <rPh sb="6" eb="8">
      <t>ヒャクエン</t>
    </rPh>
    <phoneticPr fontId="6"/>
  </si>
  <si>
    <t>地方債現在高</t>
  </si>
  <si>
    <t>・計</t>
  </si>
  <si>
    <t>資金剰余額
/不足額
（実質収支）</t>
  </si>
  <si>
    <t>市区町村長</t>
    <rPh sb="0" eb="2">
      <t>シク</t>
    </rPh>
    <rPh sb="2" eb="4">
      <t>チョウソン</t>
    </rPh>
    <rPh sb="4" eb="5">
      <t>チョウ</t>
    </rPh>
    <phoneticPr fontId="6"/>
  </si>
  <si>
    <t>計</t>
    <rPh sb="0" eb="1">
      <t>ケイ</t>
    </rPh>
    <phoneticPr fontId="6"/>
  </si>
  <si>
    <t>一般職員</t>
    <rPh sb="0" eb="2">
      <t>イッパン</t>
    </rPh>
    <rPh sb="2" eb="4">
      <t>ショクイン</t>
    </rPh>
    <phoneticPr fontId="6"/>
  </si>
  <si>
    <t>　うち公的資金</t>
    <rPh sb="3" eb="5">
      <t>コウテキ</t>
    </rPh>
    <phoneticPr fontId="6"/>
  </si>
  <si>
    <t>副市区町村長</t>
    <rPh sb="0" eb="1">
      <t>フク</t>
    </rPh>
    <rPh sb="1" eb="3">
      <t>シク</t>
    </rPh>
    <rPh sb="3" eb="5">
      <t>チョウソン</t>
    </rPh>
    <rPh sb="5" eb="6">
      <t>チョウ</t>
    </rPh>
    <phoneticPr fontId="6"/>
  </si>
  <si>
    <t>経常一般財源等</t>
    <rPh sb="0" eb="2">
      <t>ケイジョウ</t>
    </rPh>
    <rPh sb="2" eb="4">
      <t>イッパン</t>
    </rPh>
    <rPh sb="4" eb="7">
      <t>ザイゲントウ</t>
    </rPh>
    <phoneticPr fontId="6"/>
  </si>
  <si>
    <t>平成29年度</t>
    <rPh sb="0" eb="2">
      <t>ヘイセイ</t>
    </rPh>
    <rPh sb="4" eb="6">
      <t>ネンド</t>
    </rPh>
    <phoneticPr fontId="6"/>
  </si>
  <si>
    <t>　うち消防職員</t>
    <rPh sb="3" eb="5">
      <t>ショウボウ</t>
    </rPh>
    <rPh sb="5" eb="7">
      <t>ショクイン</t>
    </rPh>
    <phoneticPr fontId="6"/>
  </si>
  <si>
    <t>教育長</t>
  </si>
  <si>
    <t>　うち技能労務職員</t>
    <rPh sb="3" eb="5">
      <t>ギノウ</t>
    </rPh>
    <rPh sb="5" eb="7">
      <t>ロウム</t>
    </rPh>
    <rPh sb="7" eb="9">
      <t>ショクイン</t>
    </rPh>
    <phoneticPr fontId="6"/>
  </si>
  <si>
    <t>収益事業収入</t>
  </si>
  <si>
    <t>議会議長</t>
    <rPh sb="0" eb="2">
      <t>ギカイ</t>
    </rPh>
    <rPh sb="2" eb="4">
      <t>ギチョウ</t>
    </rPh>
    <phoneticPr fontId="6"/>
  </si>
  <si>
    <t>教育公務員</t>
    <rPh sb="0" eb="2">
      <t>キョウイク</t>
    </rPh>
    <rPh sb="2" eb="5">
      <t>コウムイン</t>
    </rPh>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</si>
  <si>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</si>
  <si>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</si>
  <si>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土地開発基金現在高</t>
    <rPh sb="0" eb="2">
      <t>トチ</t>
    </rPh>
    <rPh sb="2" eb="4">
      <t>カイハツ</t>
    </rPh>
    <rPh sb="4" eb="6">
      <t>キキン</t>
    </rPh>
    <rPh sb="6" eb="8">
      <t>ゲンザイ</t>
    </rPh>
    <rPh sb="8" eb="9">
      <t>タカ</t>
    </rPh>
    <phoneticPr fontId="38"/>
  </si>
  <si>
    <t>議会副議長</t>
    <rPh sb="0" eb="2">
      <t>ギカイ</t>
    </rPh>
    <rPh sb="2" eb="3">
      <t>フク</t>
    </rPh>
    <rPh sb="3" eb="5">
      <t>ギチョウ</t>
    </rPh>
    <phoneticPr fontId="6"/>
  </si>
  <si>
    <t>積立金
現在高</t>
    <rPh sb="4" eb="7">
      <t>ゲンザイダカ</t>
    </rPh>
    <phoneticPr fontId="38"/>
  </si>
  <si>
    <t>H25末</t>
  </si>
  <si>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</si>
  <si>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6"/>
  </si>
  <si>
    <t>議会議員</t>
    <rPh sb="0" eb="2">
      <t>ギカイ</t>
    </rPh>
    <rPh sb="2" eb="4">
      <t>ギイン</t>
    </rPh>
    <phoneticPr fontId="6"/>
  </si>
  <si>
    <t>　法定外目的税</t>
  </si>
  <si>
    <t>合計</t>
    <rPh sb="0" eb="2">
      <t>ゴウケイ</t>
    </rPh>
    <phoneticPr fontId="6"/>
  </si>
  <si>
    <t>中野区義務教育施設整備基金</t>
  </si>
  <si>
    <t>ラスパイレス指数</t>
    <rPh sb="6" eb="8">
      <t>シスウ</t>
    </rPh>
    <phoneticPr fontId="6"/>
  </si>
  <si>
    <t>投資的経費計</t>
    <rPh sb="5" eb="6">
      <t>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</si>
  <si>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</si>
  <si>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</si>
  <si>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関係する一部事務組合等一覧</t>
    <rPh sb="0" eb="2">
      <t>カンケイ</t>
    </rPh>
    <rPh sb="4" eb="6">
      <t>イチブ</t>
    </rPh>
    <rPh sb="6" eb="8">
      <t>ジム</t>
    </rPh>
    <rPh sb="8" eb="10">
      <t>クミアイ</t>
    </rPh>
    <rPh sb="10" eb="11">
      <t>トウ</t>
    </rPh>
    <rPh sb="11" eb="13">
      <t>イチラン</t>
    </rPh>
    <phoneticPr fontId="6"/>
  </si>
  <si>
    <t>将来負担の状況</t>
  </si>
  <si>
    <t>地方公社・第三セクター等一覧</t>
    <rPh sb="0" eb="2">
      <t>チホウ</t>
    </rPh>
    <rPh sb="2" eb="4">
      <t>コウシャ</t>
    </rPh>
    <rPh sb="5" eb="6">
      <t>ダイ</t>
    </rPh>
    <rPh sb="6" eb="7">
      <t>３</t>
    </rPh>
    <rPh sb="11" eb="12">
      <t>トウ</t>
    </rPh>
    <rPh sb="12" eb="14">
      <t>イチラン</t>
    </rPh>
    <phoneticPr fontId="6"/>
  </si>
  <si>
    <t>会計名</t>
  </si>
  <si>
    <t>項番</t>
    <rPh sb="0" eb="2">
      <t>コウバン</t>
    </rPh>
    <phoneticPr fontId="6"/>
  </si>
  <si>
    <t>　前年度繰上充用金</t>
  </si>
  <si>
    <t>団体名</t>
    <rPh sb="0" eb="2">
      <t>ダンタイ</t>
    </rPh>
    <phoneticPr fontId="6"/>
  </si>
  <si>
    <t>（注釈）</t>
    <rPh sb="1" eb="3">
      <t>チュウシャク</t>
    </rPh>
    <phoneticPr fontId="6"/>
  </si>
  <si>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</si>
  <si>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</si>
  <si>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9"/>
  </si>
  <si>
    <t>収入済額</t>
    <rPh sb="0" eb="2">
      <t>シュウニュウ</t>
    </rPh>
    <rPh sb="2" eb="3">
      <t>スミ</t>
    </rPh>
    <rPh sb="3" eb="4">
      <t>ガク</t>
    </rPh>
    <phoneticPr fontId="6"/>
  </si>
  <si>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</si>
  <si>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</si>
  <si>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</si>
  <si>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　普通交付税</t>
  </si>
  <si>
    <t>用地特別会計</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</si>
  <si>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</si>
  <si>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6"/>
  </si>
  <si>
    <t>※7：人口については、調査対象年度の1月1日現在の住民基本台帳に登載されている人口に基づいている。</t>
    <rPh sb="13" eb="15">
      <t>タイショウ</t>
    </rPh>
    <rPh sb="27" eb="29">
      <t>キホン</t>
    </rPh>
    <rPh sb="42" eb="43">
      <t>モト</t>
    </rPh>
    <phoneticPr fontId="40"/>
  </si>
  <si>
    <t>充当一般財源等</t>
  </si>
  <si>
    <t>東京都中野区</t>
  </si>
  <si>
    <t>　※地方公共団体が①25%以上出資している法人又は②財政支援を行っている法人を記載している。</t>
  </si>
  <si>
    <t>(1) 普通会計の状況（市町村）</t>
    <rPh sb="4" eb="6">
      <t>フツウ</t>
    </rPh>
    <rPh sb="6" eb="8">
      <t>カイケイ</t>
    </rPh>
    <rPh sb="9" eb="11">
      <t>ジョウキョウ</t>
    </rPh>
    <rPh sb="12" eb="15">
      <t>シチョウソン</t>
    </rPh>
    <phoneticPr fontId="6"/>
  </si>
  <si>
    <t>一般会計等（純計）</t>
    <rPh sb="0" eb="2">
      <t>イッパン</t>
    </rPh>
    <rPh sb="2" eb="4">
      <t>カイケイ</t>
    </rPh>
    <rPh sb="4" eb="5">
      <t>トウ</t>
    </rPh>
    <rPh sb="6" eb="8">
      <t>ジュンケイ</t>
    </rPh>
    <phoneticPr fontId="6"/>
  </si>
  <si>
    <t>地方税の状況（単位 千円・％）</t>
    <rPh sb="0" eb="2">
      <t>チホウ</t>
    </rPh>
    <rPh sb="2" eb="3">
      <t>ゼイ</t>
    </rPh>
    <rPh sb="4" eb="6">
      <t>ジョウキョウ</t>
    </rPh>
    <rPh sb="7" eb="9">
      <t>タンイ</t>
    </rPh>
    <rPh sb="10" eb="12">
      <t>センエン</t>
    </rPh>
    <phoneticPr fontId="6"/>
  </si>
  <si>
    <t>歳出の状況（単位 千円・％）</t>
  </si>
  <si>
    <t>上水道</t>
  </si>
  <si>
    <t>実質赤字比率</t>
    <rPh sb="0" eb="2">
      <t>ジッシツ</t>
    </rPh>
    <rPh sb="2" eb="4">
      <t>アカジ</t>
    </rPh>
    <rPh sb="4" eb="6">
      <t>ヒリツ</t>
    </rPh>
    <phoneticPr fontId="36"/>
  </si>
  <si>
    <t>地方税</t>
  </si>
  <si>
    <t>決算額</t>
    <rPh sb="0" eb="2">
      <t>ケッサン</t>
    </rPh>
    <rPh sb="2" eb="3">
      <t>ガク</t>
    </rPh>
    <phoneticPr fontId="6"/>
  </si>
  <si>
    <t>▲退職金</t>
    <rPh sb="1" eb="3">
      <t>タイショク</t>
    </rPh>
    <rPh sb="3" eb="4">
      <t>キン</t>
    </rPh>
    <phoneticPr fontId="6"/>
  </si>
  <si>
    <t>構成比</t>
    <rPh sb="0" eb="3">
      <t>コウセイヒ</t>
    </rPh>
    <phoneticPr fontId="6"/>
  </si>
  <si>
    <t>使用料</t>
  </si>
  <si>
    <t>区分</t>
  </si>
  <si>
    <t>　うち利子</t>
  </si>
  <si>
    <t>超過課税分</t>
    <rPh sb="0" eb="2">
      <t>チョウカ</t>
    </rPh>
    <rPh sb="2" eb="4">
      <t>カゼイ</t>
    </rPh>
    <rPh sb="4" eb="5">
      <t>ブン</t>
    </rPh>
    <phoneticPr fontId="6"/>
  </si>
  <si>
    <t>普通税</t>
    <rPh sb="0" eb="2">
      <t>フツウ</t>
    </rPh>
    <rPh sb="2" eb="3">
      <t>ゼイ</t>
    </rPh>
    <phoneticPr fontId="37"/>
  </si>
  <si>
    <t>軽油引取税交付金</t>
  </si>
  <si>
    <t>中野区営住宅整備基金</t>
  </si>
  <si>
    <t>決算額 (A)</t>
    <rPh sb="0" eb="2">
      <t>ケッサン</t>
    </rPh>
    <rPh sb="2" eb="3">
      <t>ガク</t>
    </rPh>
    <phoneticPr fontId="6"/>
  </si>
  <si>
    <t>純資産又は
正味財産</t>
  </si>
  <si>
    <t>(A)のうち普通建設事業費</t>
    <rPh sb="6" eb="8">
      <t>フツウ</t>
    </rPh>
    <rPh sb="8" eb="10">
      <t>ケンセツ</t>
    </rPh>
    <rPh sb="10" eb="13">
      <t>ジギョウヒ</t>
    </rPh>
    <phoneticPr fontId="6"/>
  </si>
  <si>
    <t>(Ａ)</t>
  </si>
  <si>
    <t>(A)のうち充当一般財源等</t>
    <rPh sb="6" eb="8">
      <t>ジュウトウ</t>
    </rPh>
    <rPh sb="8" eb="10">
      <t>イッパン</t>
    </rPh>
    <rPh sb="10" eb="12">
      <t>ザイゲン</t>
    </rPh>
    <rPh sb="12" eb="13">
      <t>ナド</t>
    </rPh>
    <phoneticPr fontId="6"/>
  </si>
  <si>
    <t>地方譲与税</t>
  </si>
  <si>
    <t>議会費</t>
  </si>
  <si>
    <t>　　市町村民税</t>
  </si>
  <si>
    <t>元利償還金</t>
    <rPh sb="0" eb="2">
      <t>ガンリ</t>
    </rPh>
    <rPh sb="2" eb="5">
      <t>ショウカンキン</t>
    </rPh>
    <phoneticPr fontId="33"/>
  </si>
  <si>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</si>
  <si>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総務費</t>
  </si>
  <si>
    <t>民生費</t>
  </si>
  <si>
    <t>株式等譲渡所得割交付金</t>
    <rPh sb="0" eb="2">
      <t>カブシキ</t>
    </rPh>
    <rPh sb="2" eb="3">
      <t>トウ</t>
    </rPh>
    <rPh sb="3" eb="5">
      <t>ジョウト</t>
    </rPh>
    <rPh sb="5" eb="7">
      <t>ショトク</t>
    </rPh>
    <rPh sb="7" eb="8">
      <t>ワリ</t>
    </rPh>
    <rPh sb="8" eb="11">
      <t>コウフキン</t>
    </rPh>
    <phoneticPr fontId="37"/>
  </si>
  <si>
    <t>被保険者数(人)</t>
  </si>
  <si>
    <t>　　　所得割</t>
  </si>
  <si>
    <t>類似団体平均</t>
    <rPh sb="0" eb="2">
      <t>ルイジ</t>
    </rPh>
    <rPh sb="2" eb="4">
      <t>ダンタイ</t>
    </rPh>
    <rPh sb="4" eb="6">
      <t>ヘイキン</t>
    </rPh>
    <phoneticPr fontId="6"/>
  </si>
  <si>
    <t>衛生費</t>
  </si>
  <si>
    <t>損失補償・債務保証の履行に係るもの</t>
    <rPh sb="0" eb="2">
      <t>ソンシツ</t>
    </rPh>
    <rPh sb="2" eb="4">
      <t>ホショウ</t>
    </rPh>
    <rPh sb="5" eb="7">
      <t>サイム</t>
    </rPh>
    <rPh sb="7" eb="9">
      <t>ホショウ</t>
    </rPh>
    <rPh sb="10" eb="12">
      <t>リコウ</t>
    </rPh>
    <rPh sb="13" eb="14">
      <t>カカ</t>
    </rPh>
    <phoneticPr fontId="6"/>
  </si>
  <si>
    <t>道府県民税所得割臨時交付金</t>
  </si>
  <si>
    <t>　　　法人税割</t>
  </si>
  <si>
    <t>地方交付税</t>
  </si>
  <si>
    <t>国庫支出金</t>
  </si>
  <si>
    <t>野方駅整備</t>
    <rPh sb="0" eb="3">
      <t>ノガタエキ</t>
    </rPh>
    <rPh sb="3" eb="5">
      <t>セイビ</t>
    </rPh>
    <phoneticPr fontId="6"/>
  </si>
  <si>
    <t>農林水産業費</t>
  </si>
  <si>
    <t>　　固定資産税</t>
  </si>
  <si>
    <t>土木費</t>
  </si>
  <si>
    <t>特別地方消費税交付金</t>
  </si>
  <si>
    <t>消防費</t>
  </si>
  <si>
    <t>自動車取得税交付金</t>
  </si>
  <si>
    <t>公債費に準ずる債務負担行為に係るもの</t>
  </si>
  <si>
    <t>　　市町村たばこ税</t>
  </si>
  <si>
    <t>教育費</t>
  </si>
  <si>
    <t>　　鉱産税</t>
  </si>
  <si>
    <t>災害復旧費</t>
  </si>
  <si>
    <t>　　特別土地保有税</t>
  </si>
  <si>
    <t>企業債
（地方債）
現在高</t>
  </si>
  <si>
    <t>H30</t>
  </si>
  <si>
    <t>公債費</t>
  </si>
  <si>
    <t>諸支出金</t>
    <rPh sb="3" eb="4">
      <t>キン</t>
    </rPh>
    <phoneticPr fontId="38"/>
  </si>
  <si>
    <t>目的税</t>
  </si>
  <si>
    <t>前年度繰上充用金</t>
  </si>
  <si>
    <t>　震災復興特別交付税</t>
  </si>
  <si>
    <t>※平成31年度中に市町村合併した団体で、合併前の団体ごとの決算に基づく実質公債費比率を算出していない団体については、グラフを表記しない。</t>
  </si>
  <si>
    <t>　　入湯税</t>
  </si>
  <si>
    <t>　　事業所税</t>
  </si>
  <si>
    <t>　投資・出資金・貸付金</t>
  </si>
  <si>
    <t>性質別歳出の状況（単位 千円・％）</t>
    <rPh sb="0" eb="2">
      <t>セイシツ</t>
    </rPh>
    <phoneticPr fontId="6"/>
  </si>
  <si>
    <t>交通安全対策特別交付金</t>
  </si>
  <si>
    <t>　※一般会計等（純計）は、各会計の相互間の繰入・繰出等の重複を控除したものであり、各会計の合計と一致しない場合がある。</t>
  </si>
  <si>
    <t>決算額</t>
  </si>
  <si>
    <t>市町村民税</t>
    <rPh sb="0" eb="3">
      <t>シチョウソン</t>
    </rPh>
    <rPh sb="3" eb="4">
      <t>ミン</t>
    </rPh>
    <rPh sb="4" eb="5">
      <t>ゼイ</t>
    </rPh>
    <phoneticPr fontId="6"/>
  </si>
  <si>
    <t>繰越金</t>
  </si>
  <si>
    <t>構成比</t>
  </si>
  <si>
    <t>公営企業会計等</t>
    <rPh sb="0" eb="2">
      <t>コウエイ</t>
    </rPh>
    <rPh sb="2" eb="4">
      <t>キギョウ</t>
    </rPh>
    <rPh sb="4" eb="6">
      <t>カイケイ</t>
    </rPh>
    <rPh sb="6" eb="7">
      <t>トウ</t>
    </rPh>
    <phoneticPr fontId="6"/>
  </si>
  <si>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</si>
  <si>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経常経費充当一般財源等</t>
  </si>
  <si>
    <t>経常収支比率</t>
    <rPh sb="0" eb="2">
      <t>ケイジョウ</t>
    </rPh>
    <rPh sb="2" eb="4">
      <t>シュウシ</t>
    </rPh>
    <rPh sb="4" eb="6">
      <t>ヒリツ</t>
    </rPh>
    <phoneticPr fontId="36"/>
  </si>
  <si>
    <t>　　水利地益税等</t>
  </si>
  <si>
    <t>H27</t>
  </si>
  <si>
    <t>義務的経費計</t>
    <rPh sb="0" eb="3">
      <t>ギムテキ</t>
    </rPh>
    <rPh sb="3" eb="5">
      <t>ケイヒ</t>
    </rPh>
    <rPh sb="5" eb="6">
      <t>ケイ</t>
    </rPh>
    <phoneticPr fontId="6"/>
  </si>
  <si>
    <t>　公債費</t>
  </si>
  <si>
    <t>増減率(%)(B)</t>
    <rPh sb="0" eb="3">
      <t>ゾウゲンリツ</t>
    </rPh>
    <phoneticPr fontId="6"/>
  </si>
  <si>
    <t>　実質公債費比率は、類似団体の平均と比べると高い水準にあるが、平成３０年度は前年度より０．７ポイント減少している。
　将来負担比率は、類似団体内平均値と同様に算出されていない。</t>
  </si>
  <si>
    <t>旧法による税</t>
  </si>
  <si>
    <t>債務負担行為</t>
    <rPh sb="0" eb="2">
      <t>サイム</t>
    </rPh>
    <rPh sb="2" eb="4">
      <t>フタン</t>
    </rPh>
    <rPh sb="4" eb="6">
      <t>コウイ</t>
    </rPh>
    <phoneticPr fontId="6"/>
  </si>
  <si>
    <t>合計</t>
  </si>
  <si>
    <t>他会計等
からの
繰入金</t>
  </si>
  <si>
    <t>都道府県支出金</t>
  </si>
  <si>
    <t>平成30年度</t>
    <rPh sb="0" eb="2">
      <t>ヘイセイ</t>
    </rPh>
    <rPh sb="4" eb="6">
      <t>ネンド</t>
    </rPh>
    <phoneticPr fontId="6"/>
  </si>
  <si>
    <t>現年</t>
    <rPh sb="0" eb="1">
      <t>ゲン</t>
    </rPh>
    <rPh sb="1" eb="2">
      <t>ネン</t>
    </rPh>
    <phoneticPr fontId="6"/>
  </si>
  <si>
    <t xml:space="preserve"> H26</t>
  </si>
  <si>
    <t>　うち元金</t>
  </si>
  <si>
    <t>繰入金</t>
  </si>
  <si>
    <t>一時借入金利子</t>
  </si>
  <si>
    <t>国営土地改良事業に係るもの</t>
    <rPh sb="0" eb="2">
      <t>コクエイ</t>
    </rPh>
    <rPh sb="2" eb="4">
      <t>トチ</t>
    </rPh>
    <rPh sb="4" eb="6">
      <t>カイリョウ</t>
    </rPh>
    <rPh sb="6" eb="8">
      <t>ジギョウ</t>
    </rPh>
    <rPh sb="9" eb="10">
      <t>カカ</t>
    </rPh>
    <phoneticPr fontId="33"/>
  </si>
  <si>
    <t>その他の経費</t>
    <rPh sb="2" eb="3">
      <t>タ</t>
    </rPh>
    <rPh sb="4" eb="6">
      <t>ケイヒ</t>
    </rPh>
    <phoneticPr fontId="6"/>
  </si>
  <si>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</si>
  <si>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</si>
  <si>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公営事業等への繰出</t>
    <rPh sb="0" eb="2">
      <t>コウエイ</t>
    </rPh>
    <rPh sb="2" eb="4">
      <t>ジギョウ</t>
    </rPh>
    <rPh sb="4" eb="5">
      <t>トウ</t>
    </rPh>
    <rPh sb="7" eb="9">
      <t>クリダ</t>
    </rPh>
    <phoneticPr fontId="6"/>
  </si>
  <si>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</si>
  <si>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</si>
  <si>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地方債</t>
  </si>
  <si>
    <t>実質収支</t>
    <rPh sb="0" eb="2">
      <t>ジッシツ</t>
    </rPh>
    <rPh sb="2" eb="4">
      <t>シュウシ</t>
    </rPh>
    <phoneticPr fontId="6"/>
  </si>
  <si>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</si>
  <si>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　維持補修費</t>
  </si>
  <si>
    <t>森林総合研究所等が行う事業に係るもの</t>
  </si>
  <si>
    <t>　うち減収補塡債(特例分)</t>
    <rPh sb="4" eb="5">
      <t>シュウ</t>
    </rPh>
    <rPh sb="9" eb="10">
      <t>トク</t>
    </rPh>
    <rPh sb="10" eb="11">
      <t>レイ</t>
    </rPh>
    <rPh sb="11" eb="12">
      <t>ブン</t>
    </rPh>
    <phoneticPr fontId="35"/>
  </si>
  <si>
    <t>実質公債費比率</t>
  </si>
  <si>
    <t>再差引収支</t>
    <rPh sb="0" eb="1">
      <t>サイ</t>
    </rPh>
    <rPh sb="1" eb="3">
      <t>サシヒキ</t>
    </rPh>
    <rPh sb="3" eb="5">
      <t>シュウシ</t>
    </rPh>
    <phoneticPr fontId="6"/>
  </si>
  <si>
    <t>財政再生基準</t>
  </si>
  <si>
    <t>　うち臨時財政対策債</t>
  </si>
  <si>
    <t>歳入合計</t>
  </si>
  <si>
    <t>工業用水道</t>
  </si>
  <si>
    <t>加入世帯数(世帯)</t>
  </si>
  <si>
    <t>　繰出金</t>
  </si>
  <si>
    <t>保険税(料)収入額</t>
  </si>
  <si>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</si>
  <si>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6"/>
  </si>
  <si>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</si>
  <si>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</si>
  <si>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国民健康保険</t>
  </si>
  <si>
    <t>その他</t>
  </si>
  <si>
    <t>保険給付費</t>
  </si>
  <si>
    <t>普通建設事業費</t>
  </si>
  <si>
    <t>　うち補助</t>
  </si>
  <si>
    <t>　うち単独</t>
  </si>
  <si>
    <t>災害復旧事業費</t>
  </si>
  <si>
    <t>実質公債費比率</t>
    <rPh sb="0" eb="2">
      <t>ジッシツ</t>
    </rPh>
    <rPh sb="2" eb="5">
      <t>コウサイヒ</t>
    </rPh>
    <rPh sb="5" eb="7">
      <t>ヒリツ</t>
    </rPh>
    <phoneticPr fontId="36"/>
  </si>
  <si>
    <t>失業対策事業費</t>
  </si>
  <si>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</si>
  <si>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</si>
  <si>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</si>
  <si>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歳出</t>
  </si>
  <si>
    <t>形式収支</t>
  </si>
  <si>
    <t>他会計等
からの
繰入金</t>
    <rPh sb="9" eb="11">
      <t>クリイレ</t>
    </rPh>
    <rPh sb="11" eb="12">
      <t>キン</t>
    </rPh>
    <phoneticPr fontId="33"/>
  </si>
  <si>
    <t>地方債
現在高</t>
  </si>
  <si>
    <t>人口１人当たり決算額</t>
    <rPh sb="0" eb="2">
      <t>ジンコウ</t>
    </rPh>
    <rPh sb="2" eb="4">
      <t>ヒトリ</t>
    </rPh>
    <rPh sb="4" eb="5">
      <t>ア</t>
    </rPh>
    <rPh sb="7" eb="10">
      <t>ケッサンガク</t>
    </rPh>
    <phoneticPr fontId="6"/>
  </si>
  <si>
    <t>備考</t>
    <rPh sb="0" eb="2">
      <t>ビコウ</t>
    </rPh>
    <phoneticPr fontId="6"/>
  </si>
  <si>
    <t>地方公社・第三セクター等名</t>
    <rPh sb="12" eb="13">
      <t>メイ</t>
    </rPh>
    <phoneticPr fontId="6"/>
  </si>
  <si>
    <t>当該団体
からの
貸付金</t>
  </si>
  <si>
    <t>一部事務組合等名</t>
    <rPh sb="0" eb="2">
      <t>イチブ</t>
    </rPh>
    <rPh sb="2" eb="4">
      <t>ジム</t>
    </rPh>
    <rPh sb="4" eb="6">
      <t>クミアイ</t>
    </rPh>
    <rPh sb="6" eb="7">
      <t>トウ</t>
    </rPh>
    <rPh sb="7" eb="8">
      <t>メイ</t>
    </rPh>
    <phoneticPr fontId="33"/>
  </si>
  <si>
    <t>地方独立行政法人に係る将来負担額</t>
  </si>
  <si>
    <t>H29</t>
  </si>
  <si>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</si>
  <si>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</si>
  <si>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6"/>
  </si>
  <si>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</si>
  <si>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</si>
  <si>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実質赤字額</t>
    <rPh sb="0" eb="2">
      <t>ジッシツ</t>
    </rPh>
    <rPh sb="2" eb="5">
      <t>アカジガク</t>
    </rPh>
    <phoneticPr fontId="6"/>
  </si>
  <si>
    <t>減債基金積立不足算定額</t>
    <rPh sb="0" eb="2">
      <t>ゲンサイ</t>
    </rPh>
    <rPh sb="2" eb="4">
      <t>キキン</t>
    </rPh>
    <rPh sb="4" eb="6">
      <t>ツミタテ</t>
    </rPh>
    <rPh sb="6" eb="8">
      <t>ブソク</t>
    </rPh>
    <rPh sb="8" eb="10">
      <t>サンテイ</t>
    </rPh>
    <rPh sb="10" eb="11">
      <t>ガク</t>
    </rPh>
    <phoneticPr fontId="6"/>
  </si>
  <si>
    <t>総収益
（歳入）</t>
  </si>
  <si>
    <t>総費用
（歳出）</t>
  </si>
  <si>
    <t>純損益
（形式収支）</t>
  </si>
  <si>
    <t>左のうち
一般会計等
繰入見込額</t>
  </si>
  <si>
    <t>資金不足
比率</t>
    <rPh sb="0" eb="2">
      <t>シキン</t>
    </rPh>
    <rPh sb="2" eb="4">
      <t>フソク</t>
    </rPh>
    <rPh sb="5" eb="7">
      <t>ヒリツ</t>
    </rPh>
    <phoneticPr fontId="6"/>
  </si>
  <si>
    <t>国民健康保険事業特別会計</t>
  </si>
  <si>
    <t>連結実質赤字額</t>
    <rPh sb="0" eb="2">
      <t>レンケツ</t>
    </rPh>
    <rPh sb="2" eb="4">
      <t>ジッシツ</t>
    </rPh>
    <rPh sb="4" eb="7">
      <t>アカジガク</t>
    </rPh>
    <phoneticPr fontId="6"/>
  </si>
  <si>
    <t>左のうち
一般会計等
負担見込額</t>
  </si>
  <si>
    <t>一部事務組合等</t>
    <rPh sb="0" eb="2">
      <t>イチブ</t>
    </rPh>
    <rPh sb="2" eb="4">
      <t>ジム</t>
    </rPh>
    <rPh sb="4" eb="6">
      <t>クミアイ</t>
    </rPh>
    <rPh sb="6" eb="7">
      <t>トウ</t>
    </rPh>
    <phoneticPr fontId="6"/>
  </si>
  <si>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</si>
  <si>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6"/>
  </si>
  <si>
    <t>実質公債費比率　　（千円・％）</t>
    <rPh sb="0" eb="2">
      <t>ジッシツ</t>
    </rPh>
    <rPh sb="2" eb="4">
      <t>コウサイ</t>
    </rPh>
    <rPh sb="4" eb="5">
      <t>ヒ</t>
    </rPh>
    <rPh sb="5" eb="7">
      <t>ヒリツ</t>
    </rPh>
    <rPh sb="10" eb="12">
      <t>センエン</t>
    </rPh>
    <phoneticPr fontId="6"/>
  </si>
  <si>
    <t>区分</t>
    <rPh sb="0" eb="1">
      <t>ク</t>
    </rPh>
    <rPh sb="1" eb="2">
      <t>ブン</t>
    </rPh>
    <phoneticPr fontId="33"/>
  </si>
  <si>
    <t>平成28年度</t>
    <rPh sb="0" eb="2">
      <t>ヘイセイ</t>
    </rPh>
    <rPh sb="4" eb="6">
      <t>ネンド</t>
    </rPh>
    <phoneticPr fontId="6"/>
  </si>
  <si>
    <t>分母比</t>
    <rPh sb="0" eb="2">
      <t>ブンボ</t>
    </rPh>
    <rPh sb="2" eb="3">
      <t>ヒ</t>
    </rPh>
    <phoneticPr fontId="6"/>
  </si>
  <si>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</si>
  <si>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PFI事業に係るもの</t>
    <rPh sb="3" eb="5">
      <t>ジギョウ</t>
    </rPh>
    <rPh sb="6" eb="7">
      <t>カカ</t>
    </rPh>
    <phoneticPr fontId="33"/>
  </si>
  <si>
    <t>将来負担比率</t>
    <rPh sb="0" eb="2">
      <t>ショウライ</t>
    </rPh>
    <rPh sb="2" eb="4">
      <t>フタン</t>
    </rPh>
    <rPh sb="4" eb="6">
      <t>ヒリツ</t>
    </rPh>
    <phoneticPr fontId="36"/>
  </si>
  <si>
    <t xml:space="preserve">債務負担行為に基づく支出予定額 </t>
    <rPh sb="0" eb="2">
      <t>サイム</t>
    </rPh>
    <rPh sb="2" eb="4">
      <t>フタン</t>
    </rPh>
    <rPh sb="4" eb="6">
      <t>コウイ</t>
    </rPh>
    <rPh sb="7" eb="8">
      <t>モト</t>
    </rPh>
    <rPh sb="10" eb="12">
      <t>シシュツ</t>
    </rPh>
    <rPh sb="12" eb="15">
      <t>ヨテイガク</t>
    </rPh>
    <phoneticPr fontId="3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</si>
  <si>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</si>
  <si>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充当可能
財源等</t>
    <rPh sb="0" eb="2">
      <t>ジュウトウ</t>
    </rPh>
    <rPh sb="2" eb="3">
      <t>カ</t>
    </rPh>
    <rPh sb="3" eb="4">
      <t>ノウ</t>
    </rPh>
    <rPh sb="5" eb="8">
      <t>ザイゲントウ</t>
    </rPh>
    <phoneticPr fontId="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</si>
  <si>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</si>
  <si>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組合等負担等見込額 </t>
    <rPh sb="0" eb="2">
      <t>クミアイ</t>
    </rPh>
    <rPh sb="2" eb="3">
      <t>トウ</t>
    </rPh>
    <rPh sb="3" eb="5">
      <t>フタン</t>
    </rPh>
    <rPh sb="5" eb="6">
      <t>トウ</t>
    </rPh>
    <rPh sb="6" eb="9">
      <t>ミコミガク</t>
    </rPh>
    <phoneticPr fontId="33"/>
  </si>
  <si>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</si>
  <si>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地方公務員等共済組合に係るもの</t>
    <rPh sb="0" eb="2">
      <t>チホウ</t>
    </rPh>
    <rPh sb="2" eb="5">
      <t>コウムイン</t>
    </rPh>
    <rPh sb="5" eb="6">
      <t>トウ</t>
    </rPh>
    <rPh sb="6" eb="8">
      <t>キョウサイ</t>
    </rPh>
    <rPh sb="8" eb="10">
      <t>クミアイ</t>
    </rPh>
    <rPh sb="11" eb="12">
      <t>カカ</t>
    </rPh>
    <phoneticPr fontId="6"/>
  </si>
  <si>
    <t>社会福祉法人の施設建設費に係るもの</t>
    <rPh sb="0" eb="2">
      <t>シャカイ</t>
    </rPh>
    <rPh sb="2" eb="4">
      <t>フクシ</t>
    </rPh>
    <rPh sb="4" eb="6">
      <t>ホウジン</t>
    </rPh>
    <rPh sb="7" eb="9">
      <t>シセツ</t>
    </rPh>
    <rPh sb="9" eb="12">
      <t>ケンセツヒ</t>
    </rPh>
    <rPh sb="13" eb="14">
      <t>カカ</t>
    </rPh>
    <phoneticPr fontId="6"/>
  </si>
  <si>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</si>
  <si>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</si>
  <si>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　有形固定資産減価償却率は類似団体内平均値と比べ高くなっているが、将来負担比率は、地方債残高、退職手当の負担見込額等の合計である将来負担額より、充当することが可能な基金などの充当可能財源が大きいため算出されていない。</t>
  </si>
  <si>
    <t>引き受けた債務の履行に係るもの</t>
    <rPh sb="0" eb="1">
      <t>ヒ</t>
    </rPh>
    <rPh sb="2" eb="3">
      <t>ウ</t>
    </rPh>
    <rPh sb="5" eb="7">
      <t>サイム</t>
    </rPh>
    <rPh sb="8" eb="10">
      <t>リコウ</t>
    </rPh>
    <rPh sb="11" eb="12">
      <t>カカ</t>
    </rPh>
    <phoneticPr fontId="6"/>
  </si>
  <si>
    <t>その他上記に準ずるもの</t>
    <rPh sb="2" eb="3">
      <t>タ</t>
    </rPh>
    <rPh sb="3" eb="5">
      <t>ジョウキ</t>
    </rPh>
    <rPh sb="6" eb="7">
      <t>ジュン</t>
    </rPh>
    <phoneticPr fontId="6"/>
  </si>
  <si>
    <t xml:space="preserve">充当可能特定歳入 </t>
    <rPh sb="0" eb="2">
      <t>ジュウトウ</t>
    </rPh>
    <rPh sb="2" eb="4">
      <t>カノウ</t>
    </rPh>
    <rPh sb="4" eb="6">
      <t>トクテイ</t>
    </rPh>
    <rPh sb="6" eb="8">
      <t>サイニュウ</t>
    </rPh>
    <phoneticPr fontId="33"/>
  </si>
  <si>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</si>
  <si>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</si>
  <si>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(Ｆ)</t>
  </si>
  <si>
    <t>その他の会計</t>
  </si>
  <si>
    <t>東京都後期高齢者医療広域連合(後期高齢者医療特別会計)</t>
    <rPh sb="15" eb="17">
      <t>コウキ</t>
    </rPh>
    <rPh sb="17" eb="20">
      <t>コウレイシャ</t>
    </rPh>
    <rPh sb="20" eb="22">
      <t>イリョウ</t>
    </rPh>
    <rPh sb="22" eb="24">
      <t>トクベツ</t>
    </rPh>
    <rPh sb="24" eb="26">
      <t>カイケイ</t>
    </rPh>
    <phoneticPr fontId="6"/>
  </si>
  <si>
    <t>公社・
三セク等</t>
    <rPh sb="0" eb="2">
      <t>コウシャ</t>
    </rPh>
    <rPh sb="4" eb="5">
      <t>サン</t>
    </rPh>
    <rPh sb="7" eb="8">
      <t>トウ</t>
    </rPh>
    <phoneticPr fontId="6"/>
  </si>
  <si>
    <t>当該団体(円)</t>
    <rPh sb="0" eb="2">
      <t>トウガイ</t>
    </rPh>
    <rPh sb="2" eb="4">
      <t>ダンタイ</t>
    </rPh>
    <rPh sb="5" eb="6">
      <t>エン</t>
    </rPh>
    <phoneticPr fontId="6"/>
  </si>
  <si>
    <t>増減率(%)(A)</t>
    <rPh sb="0" eb="3">
      <t>ゾウゲンリツ</t>
    </rPh>
    <phoneticPr fontId="6"/>
  </si>
  <si>
    <t>中野区まちづくり基金</t>
  </si>
  <si>
    <t>健全化判断比率</t>
    <rPh sb="0" eb="3">
      <t>ケンゼンカ</t>
    </rPh>
    <rPh sb="3" eb="5">
      <t>ハンダン</t>
    </rPh>
    <rPh sb="5" eb="7">
      <t>ヒリツ</t>
    </rPh>
    <phoneticPr fontId="36"/>
  </si>
  <si>
    <t>平成30年度</t>
    <rPh sb="0" eb="2">
      <t>ヘイセイ</t>
    </rPh>
    <rPh sb="4" eb="6">
      <t>ネンド</t>
    </rPh>
    <phoneticPr fontId="36"/>
  </si>
  <si>
    <t>特定財源の額</t>
    <rPh sb="0" eb="2">
      <t>トクテイ</t>
    </rPh>
    <rPh sb="2" eb="4">
      <t>ザイゲン</t>
    </rPh>
    <rPh sb="5" eb="6">
      <t>ガク</t>
    </rPh>
    <phoneticPr fontId="6"/>
  </si>
  <si>
    <t>算入公債費等の額</t>
    <rPh sb="0" eb="2">
      <t>サンニュウ</t>
    </rPh>
    <rPh sb="2" eb="4">
      <t>コウサイ</t>
    </rPh>
    <rPh sb="4" eb="5">
      <t>ヒ</t>
    </rPh>
    <rPh sb="5" eb="6">
      <t>トウ</t>
    </rPh>
    <rPh sb="7" eb="8">
      <t>ガク</t>
    </rPh>
    <phoneticPr fontId="6"/>
  </si>
  <si>
    <t>(Ｄ)</t>
  </si>
  <si>
    <t>(単年度)</t>
    <rPh sb="1" eb="4">
      <t>タンネンド</t>
    </rPh>
    <phoneticPr fontId="6"/>
  </si>
  <si>
    <t>賃金（物件費）</t>
    <rPh sb="0" eb="2">
      <t>チンギン</t>
    </rPh>
    <rPh sb="3" eb="5">
      <t>ブッケン</t>
    </rPh>
    <rPh sb="5" eb="6">
      <t>ヒ</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</si>
  <si>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</si>
  <si>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人口1人当たり決算額</t>
    <rPh sb="0" eb="2">
      <t>ジンコウ</t>
    </rPh>
    <rPh sb="2" eb="4">
      <t>ヒトリ</t>
    </rPh>
    <rPh sb="4" eb="5">
      <t>ア</t>
    </rPh>
    <rPh sb="7" eb="9">
      <t>ケッサン</t>
    </rPh>
    <rPh sb="9" eb="10">
      <t>ガク</t>
    </rPh>
    <phoneticPr fontId="6"/>
  </si>
  <si>
    <t>当該団体（円）</t>
    <rPh sb="0" eb="2">
      <t>トウガイ</t>
    </rPh>
    <rPh sb="2" eb="4">
      <t>ダンタイ</t>
    </rPh>
    <rPh sb="5" eb="6">
      <t>エン</t>
    </rPh>
    <phoneticPr fontId="6"/>
  </si>
  <si>
    <t xml:space="preserve"> H30</t>
  </si>
  <si>
    <t>類似団体平均（円）</t>
    <rPh sb="0" eb="2">
      <t>ルイジ</t>
    </rPh>
    <rPh sb="2" eb="4">
      <t>ダンタイ</t>
    </rPh>
    <rPh sb="4" eb="6">
      <t>ヘイキン</t>
    </rPh>
    <rPh sb="7" eb="8">
      <t>エン</t>
    </rPh>
    <phoneticPr fontId="6"/>
  </si>
  <si>
    <t>人件費</t>
    <rPh sb="0" eb="3">
      <t>ジンケンヒ</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</si>
  <si>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</si>
  <si>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当該団体</t>
    <rPh sb="0" eb="2">
      <t>トウガイ</t>
    </rPh>
    <rPh sb="2" eb="4">
      <t>ダンタイ</t>
    </rPh>
    <phoneticPr fontId="6"/>
  </si>
  <si>
    <t>人口1,000人当たり職員数（人）</t>
    <rPh sb="0" eb="2">
      <t>ジンコウ</t>
    </rPh>
    <rPh sb="7" eb="8">
      <t>ニン</t>
    </rPh>
    <rPh sb="8" eb="9">
      <t>ア</t>
    </rPh>
    <rPh sb="11" eb="14">
      <t>ショクインスウ</t>
    </rPh>
    <rPh sb="15" eb="16">
      <t>ヒト</t>
    </rPh>
    <phoneticPr fontId="6"/>
  </si>
  <si>
    <t>ラスパイレス指数</t>
    <rPh sb="6" eb="8">
      <t>シスウ</t>
    </rPh>
    <phoneticPr fontId="41"/>
  </si>
  <si>
    <t>（注）人口については、各調査対象年度の1月1日現在の住民基本台帳に登載されている人口に基づいている。</t>
    <rPh sb="14" eb="16">
      <t>タイショウ</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</si>
  <si>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</si>
  <si>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42"/>
  </si>
  <si>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</si>
  <si>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</si>
  <si>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</si>
  <si>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</si>
  <si>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</si>
  <si>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類似団体平均(円)</t>
    <rPh sb="0" eb="2">
      <t>ルイジ</t>
    </rPh>
    <rPh sb="2" eb="4">
      <t>ダンタイ</t>
    </rPh>
    <rPh sb="4" eb="6">
      <t>ヘイキン</t>
    </rPh>
    <rPh sb="7" eb="8">
      <t>エン</t>
    </rPh>
    <phoneticPr fontId="6"/>
  </si>
  <si>
    <t>中野区社会福祉施設整備基金</t>
  </si>
  <si>
    <t>(A)-(B)</t>
  </si>
  <si>
    <t xml:space="preserve"> 過去５年間平均</t>
    <rPh sb="1" eb="3">
      <t>カコ</t>
    </rPh>
    <rPh sb="4" eb="6">
      <t>ネンカン</t>
    </rPh>
    <rPh sb="6" eb="8">
      <t>ヘイキン</t>
    </rPh>
    <phoneticPr fontId="6"/>
  </si>
  <si>
    <t>類似団体内平均(円)</t>
    <rPh sb="0" eb="2">
      <t>ルイジ</t>
    </rPh>
    <rPh sb="2" eb="4">
      <t>ダンタイ</t>
    </rPh>
    <phoneticPr fontId="6"/>
  </si>
  <si>
    <t>H26</t>
  </si>
  <si>
    <t>その他会計（赤字）</t>
  </si>
  <si>
    <t>H26末</t>
  </si>
  <si>
    <t>H27末</t>
  </si>
  <si>
    <t>H28末</t>
  </si>
  <si>
    <t>H29末</t>
  </si>
  <si>
    <t>南東北福祉事業団</t>
    <rPh sb="0" eb="1">
      <t>ミナミ</t>
    </rPh>
    <rPh sb="1" eb="3">
      <t>トウホク</t>
    </rPh>
    <rPh sb="3" eb="5">
      <t>フクシ</t>
    </rPh>
    <rPh sb="5" eb="7">
      <t>ジギョウ</t>
    </rPh>
    <rPh sb="7" eb="8">
      <t>ダン</t>
    </rPh>
    <phoneticPr fontId="6"/>
  </si>
  <si>
    <t>中野区土地開発公社</t>
    <rPh sb="0" eb="3">
      <t>ナカノク</t>
    </rPh>
    <rPh sb="3" eb="5">
      <t>トチ</t>
    </rPh>
    <rPh sb="5" eb="7">
      <t>カイハツ</t>
    </rPh>
    <rPh sb="7" eb="9">
      <t>コウシャ</t>
    </rPh>
    <phoneticPr fontId="6"/>
  </si>
  <si>
    <t>東京都後期高齢者医療広域連合（一般会計）</t>
  </si>
  <si>
    <t>特別区競馬組合</t>
    <rPh sb="0" eb="3">
      <t>トクベツク</t>
    </rPh>
    <rPh sb="3" eb="5">
      <t>ケイバ</t>
    </rPh>
    <rPh sb="5" eb="7">
      <t>クミアイ</t>
    </rPh>
    <phoneticPr fontId="6"/>
  </si>
  <si>
    <t>中野区道路・公園整備基金</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</si>
  <si>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</si>
  <si>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分析欄</t>
    <rPh sb="0" eb="2">
      <t>ブンセキ</t>
    </rPh>
    <rPh sb="2" eb="3">
      <t>ラン</t>
    </rPh>
    <phoneticPr fontId="6"/>
  </si>
  <si>
    <t>当該団体値</t>
    <rPh sb="0" eb="2">
      <t>トウガイ</t>
    </rPh>
    <rPh sb="2" eb="4">
      <t>ダンタイ</t>
    </rPh>
    <rPh sb="4" eb="5">
      <t>アタイ</t>
    </rPh>
    <phoneticPr fontId="6"/>
  </si>
  <si>
    <t>将来負担比率</t>
  </si>
  <si>
    <t>有形固定資産減価償却率</t>
  </si>
</sst>
</file>

<file path=xl/styles.xml><?xml version="1.0" encoding="utf-8"?>
<styleSheet xmlns="http://schemas.openxmlformats.org/spreadsheetml/2006/main" xmlns:r="http://schemas.openxmlformats.org/officeDocument/2006/relationships" xmlns:mc="http://schemas.openxmlformats.org/markup-compatibility/2006">
  <numFmts count="16">
    <numFmt numFmtId="181" formatCode="&quot;( &quot;0.0&quot; )&quot;;&quot;( &quot;\-0.0&quot; )&quot;"/>
    <numFmt numFmtId="176" formatCode="&quot;(&quot;0&quot;)&quot;"/>
    <numFmt numFmtId="188" formatCode="#,##0.00;&quot;▲ &quot;#,##0.00"/>
    <numFmt numFmtId="184" formatCode="#,##0.0;&quot;▲ &quot;#,##0.0"/>
    <numFmt numFmtId="190" formatCode="#,##0.0;&quot;△ &quot;#,##0.0"/>
    <numFmt numFmtId="189" formatCode="#,##0.0_ "/>
    <numFmt numFmtId="191" formatCode="#,##0.0_);[Red]\(#,##0.0\)"/>
    <numFmt numFmtId="183" formatCode="#,##0;&quot;▲ &quot;#,##0"/>
    <numFmt numFmtId="187" formatCode="#,##0;&quot;△ &quot;#,##0"/>
    <numFmt numFmtId="178" formatCode="#,##0_ "/>
    <numFmt numFmtId="185" formatCode="0.00;&quot;▲ &quot;0.00"/>
    <numFmt numFmtId="177" formatCode="0.00_ "/>
    <numFmt numFmtId="186" formatCode="0.0;&quot;▲ &quot;0.0"/>
    <numFmt numFmtId="180" formatCode="0.0_ "/>
    <numFmt numFmtId="182" formatCode="0_ "/>
    <numFmt numFmtId="179" formatCode="@&quot; &quot;"/>
  </numFmts>
  <fonts count="43">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sz val="16"/>
      <color indexed="8"/>
      <name val="ＭＳ ゴシック"/>
      <family val="3"/>
    </font>
    <font>
      <sz val="16"/>
      <color auto="1"/>
      <name val="ＭＳ ゴシック"/>
      <family val="3"/>
    </font>
    <font>
      <sz val="10"/>
      <color indexed="8"/>
      <name val="ＭＳ Ｐゴシック"/>
      <family val="3"/>
    </font>
    <font>
      <sz val="14"/>
      <color theme="1"/>
      <name val="ＭＳ Ｐゴシック"/>
      <family val="3"/>
    </font>
    <font>
      <b/>
      <sz val="18"/>
      <color indexed="8"/>
      <name val="ＭＳ ゴシック"/>
      <family val="3"/>
    </font>
    <font>
      <sz val="11"/>
      <color indexed="8"/>
      <name val="ＭＳ Ｐゴシック"/>
      <family val="3"/>
    </font>
    <font>
      <sz val="11"/>
      <color auto="1"/>
      <name val="ＭＳ Ｐゴシック"/>
      <family val="3"/>
    </font>
    <font>
      <sz val="9"/>
      <color indexed="8"/>
      <name val="ＭＳ ゴシック"/>
      <family val="3"/>
    </font>
    <font>
      <sz val="9"/>
      <color auto="1"/>
      <name val="ＭＳ ゴシック"/>
      <family val="3"/>
    </font>
    <font>
      <sz val="6"/>
      <color auto="1"/>
      <name val="ＭＳ ゴシック"/>
      <family val="3"/>
    </font>
    <font>
      <b/>
      <sz val="13"/>
      <color indexed="56"/>
      <name val="ＭＳ ゴシック"/>
      <family val="3"/>
    </font>
    <font>
      <b/>
      <sz val="9"/>
      <color indexed="9"/>
      <name val="ＭＳ ゴシック"/>
      <family val="3"/>
    </font>
    <font>
      <sz val="11"/>
      <color indexed="8"/>
      <name val="ＭＳ ゴシック"/>
      <family val="3"/>
    </font>
    <font>
      <sz val="11"/>
      <color auto="1"/>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9">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left/>
      <right style="medium">
        <color indexed="64"/>
      </right>
      <top style="hair">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108">
    <xf numFmtId="0" fontId="0" fillId="0" borderId="0" xfId="0">
      <alignment vertical="center"/>
    </xf>
    <xf numFmtId="0" fontId="2" fillId="0" borderId="0" xfId="9" applyFont="1">
      <alignment vertical="center"/>
    </xf>
    <xf numFmtId="49" fontId="2" fillId="0" borderId="0" xfId="9" applyNumberFormat="1" applyFont="1" applyFill="1">
      <alignment vertical="center"/>
    </xf>
    <xf numFmtId="49" fontId="7" fillId="0" borderId="0" xfId="9" applyNumberFormat="1" applyFont="1" applyFill="1" applyAlignment="1">
      <alignment horizontal="center" vertical="center"/>
    </xf>
    <xf numFmtId="0" fontId="8" fillId="0" borderId="0" xfId="9" applyFont="1" applyFill="1">
      <alignment vertical="center"/>
    </xf>
    <xf numFmtId="0" fontId="2" fillId="0" borderId="1" xfId="9" applyFont="1" applyFill="1" applyBorder="1" applyAlignment="1">
      <alignment horizontal="center" vertical="center"/>
    </xf>
    <xf numFmtId="0" fontId="2" fillId="0" borderId="2" xfId="9" applyFont="1" applyFill="1" applyBorder="1" applyAlignment="1">
      <alignment horizontal="center" vertical="center"/>
    </xf>
    <xf numFmtId="0" fontId="2" fillId="0" borderId="3" xfId="9" applyFont="1" applyFill="1" applyBorder="1" applyAlignment="1">
      <alignment horizontal="center" vertical="center"/>
    </xf>
    <xf numFmtId="0" fontId="2" fillId="0" borderId="4" xfId="9" applyFont="1" applyFill="1" applyBorder="1" applyAlignment="1">
      <alignment horizontal="center" vertical="center"/>
    </xf>
    <xf numFmtId="0" fontId="2" fillId="0" borderId="5" xfId="9" applyFont="1" applyFill="1" applyBorder="1" applyAlignment="1">
      <alignment horizontal="center" vertical="center"/>
    </xf>
    <xf numFmtId="0" fontId="2" fillId="0" borderId="6" xfId="9" applyFont="1" applyFill="1" applyBorder="1" applyAlignment="1">
      <alignment horizontal="center" vertical="center"/>
    </xf>
    <xf numFmtId="0" fontId="2" fillId="0" borderId="7" xfId="9" applyFont="1" applyFill="1" applyBorder="1" applyAlignment="1">
      <alignment horizontal="center" vertical="center" wrapText="1"/>
    </xf>
    <xf numFmtId="0" fontId="2" fillId="0" borderId="8" xfId="9" applyFont="1" applyFill="1" applyBorder="1" applyAlignment="1">
      <alignment horizontal="center" vertical="center" wrapText="1"/>
    </xf>
    <xf numFmtId="0" fontId="2" fillId="0" borderId="9" xfId="9" applyFont="1" applyFill="1" applyBorder="1" applyAlignment="1">
      <alignment horizontal="center" vertical="center" wrapText="1"/>
    </xf>
    <xf numFmtId="0" fontId="2" fillId="0" borderId="10" xfId="9" applyFont="1" applyFill="1" applyBorder="1" applyAlignment="1">
      <alignment horizontal="center" vertical="center"/>
    </xf>
    <xf numFmtId="0" fontId="2" fillId="0" borderId="11" xfId="9" applyFont="1" applyFill="1" applyBorder="1" applyAlignment="1">
      <alignment horizontal="center" vertical="center"/>
    </xf>
    <xf numFmtId="0" fontId="2" fillId="0" borderId="12" xfId="9" applyFont="1" applyFill="1" applyBorder="1" applyAlignment="1">
      <alignment horizontal="center" vertical="center" textRotation="255"/>
    </xf>
    <xf numFmtId="0" fontId="2" fillId="0" borderId="8" xfId="9" applyFont="1" applyFill="1" applyBorder="1" applyAlignment="1">
      <alignment horizontal="center" vertical="center" textRotation="255"/>
    </xf>
    <xf numFmtId="0" fontId="2" fillId="0" borderId="9" xfId="9" applyFont="1" applyFill="1" applyBorder="1" applyAlignment="1">
      <alignment horizontal="center" vertical="center" textRotation="255"/>
    </xf>
    <xf numFmtId="0" fontId="2" fillId="0" borderId="8" xfId="9" applyFont="1" applyFill="1" applyBorder="1">
      <alignment vertical="center"/>
    </xf>
    <xf numFmtId="49" fontId="2" fillId="0" borderId="8" xfId="9" applyNumberFormat="1" applyFont="1" applyFill="1" applyBorder="1">
      <alignment vertical="center"/>
    </xf>
    <xf numFmtId="0" fontId="2" fillId="0" borderId="9" xfId="9" applyFont="1" applyFill="1" applyBorder="1">
      <alignment vertical="center"/>
    </xf>
    <xf numFmtId="0" fontId="2" fillId="0" borderId="13" xfId="9" applyFont="1" applyFill="1" applyBorder="1" applyAlignment="1">
      <alignment horizontal="center" vertical="center"/>
    </xf>
    <xf numFmtId="0" fontId="2" fillId="0" borderId="14" xfId="9" applyFont="1" applyFill="1" applyBorder="1" applyAlignment="1">
      <alignment horizontal="center" vertical="center"/>
    </xf>
    <xf numFmtId="0" fontId="2" fillId="0" borderId="15" xfId="9" applyFont="1" applyFill="1" applyBorder="1" applyAlignment="1">
      <alignment horizontal="center" vertical="center"/>
    </xf>
    <xf numFmtId="0" fontId="2" fillId="0" borderId="16" xfId="9" applyFont="1" applyFill="1" applyBorder="1" applyAlignment="1">
      <alignment horizontal="center" vertical="center"/>
    </xf>
    <xf numFmtId="0" fontId="2" fillId="0" borderId="17" xfId="9" applyFont="1" applyFill="1" applyBorder="1" applyAlignment="1">
      <alignment horizontal="center" vertical="center"/>
    </xf>
    <xf numFmtId="0" fontId="2" fillId="0" borderId="18" xfId="9" applyFont="1" applyFill="1" applyBorder="1" applyAlignment="1">
      <alignment horizontal="center" vertical="center"/>
    </xf>
    <xf numFmtId="0" fontId="2" fillId="0" borderId="19" xfId="9" applyFont="1" applyFill="1" applyBorder="1" applyAlignment="1">
      <alignment horizontal="center" vertical="center" wrapText="1"/>
    </xf>
    <xf numFmtId="0" fontId="2" fillId="0" borderId="0" xfId="9" applyFont="1" applyFill="1" applyBorder="1" applyAlignment="1">
      <alignment horizontal="center" vertical="center" wrapText="1"/>
    </xf>
    <xf numFmtId="0" fontId="2" fillId="0" borderId="20" xfId="9" applyFont="1" applyFill="1" applyBorder="1" applyAlignment="1">
      <alignment horizontal="center" vertical="center" wrapText="1"/>
    </xf>
    <xf numFmtId="0" fontId="2" fillId="0" borderId="21" xfId="9" applyFont="1" applyFill="1" applyBorder="1" applyAlignment="1">
      <alignment horizontal="center" vertical="center"/>
    </xf>
    <xf numFmtId="0" fontId="2" fillId="0" borderId="22" xfId="9" applyFont="1" applyFill="1" applyBorder="1" applyAlignment="1">
      <alignment horizontal="center" vertical="center"/>
    </xf>
    <xf numFmtId="0" fontId="2" fillId="0" borderId="23" xfId="9" applyFont="1" applyFill="1" applyBorder="1" applyAlignment="1">
      <alignment horizontal="center" vertical="center" textRotation="255"/>
    </xf>
    <xf numFmtId="0" fontId="2" fillId="0" borderId="0" xfId="9" applyFont="1" applyFill="1" applyBorder="1" applyAlignment="1">
      <alignment horizontal="center" vertical="center" textRotation="255"/>
    </xf>
    <xf numFmtId="0" fontId="2" fillId="0" borderId="20" xfId="9" applyFont="1" applyFill="1" applyBorder="1" applyAlignment="1">
      <alignment horizontal="center" vertical="center" textRotation="255"/>
    </xf>
    <xf numFmtId="0" fontId="2" fillId="0" borderId="0" xfId="9" applyFont="1" applyFill="1" applyBorder="1">
      <alignment vertical="center"/>
    </xf>
    <xf numFmtId="49" fontId="2" fillId="0" borderId="0" xfId="9" applyNumberFormat="1" applyFont="1" applyFill="1" applyBorder="1">
      <alignment vertical="center"/>
    </xf>
    <xf numFmtId="49" fontId="2" fillId="0" borderId="0" xfId="9" applyNumberFormat="1" applyFont="1" applyFill="1" applyBorder="1" applyAlignment="1">
      <alignment horizontal="center" vertical="center"/>
    </xf>
    <xf numFmtId="176" fontId="2" fillId="0" borderId="0" xfId="9" applyNumberFormat="1" applyFont="1" applyFill="1" applyBorder="1" applyAlignment="1" applyProtection="1">
      <alignment horizontal="center" vertical="center" shrinkToFit="1"/>
      <protection hidden="1"/>
    </xf>
    <xf numFmtId="0" fontId="2" fillId="0" borderId="20" xfId="9" applyFont="1" applyFill="1" applyBorder="1">
      <alignment vertical="center"/>
    </xf>
    <xf numFmtId="0" fontId="9" fillId="0" borderId="0" xfId="9" applyFont="1" applyFill="1">
      <alignment vertical="center"/>
    </xf>
    <xf numFmtId="0" fontId="2" fillId="0" borderId="16" xfId="9" applyFont="1" applyFill="1" applyBorder="1" applyAlignment="1">
      <alignment horizontal="center" vertical="center" textRotation="255"/>
    </xf>
    <xf numFmtId="0" fontId="2" fillId="0" borderId="14" xfId="9" applyFont="1" applyFill="1" applyBorder="1" applyAlignment="1">
      <alignment horizontal="center" vertical="center" textRotation="255"/>
    </xf>
    <xf numFmtId="0" fontId="2" fillId="0" borderId="17" xfId="9" applyFont="1" applyFill="1" applyBorder="1" applyAlignment="1">
      <alignment horizontal="center" vertical="center" textRotation="255"/>
    </xf>
    <xf numFmtId="0" fontId="2" fillId="0" borderId="24" xfId="9" applyFont="1" applyFill="1" applyBorder="1" applyAlignment="1">
      <alignment horizontal="center" vertical="center"/>
    </xf>
    <xf numFmtId="0" fontId="2" fillId="0" borderId="25" xfId="9" applyFont="1" applyFill="1" applyBorder="1" applyAlignment="1">
      <alignment horizontal="center" vertical="center"/>
    </xf>
    <xf numFmtId="0" fontId="2" fillId="0" borderId="26" xfId="9" applyFont="1" applyFill="1" applyBorder="1" applyAlignment="1">
      <alignment horizontal="center" vertical="center"/>
    </xf>
    <xf numFmtId="0" fontId="2" fillId="0" borderId="27" xfId="9" applyFont="1" applyFill="1" applyBorder="1" applyAlignment="1">
      <alignment horizontal="center" vertical="center"/>
    </xf>
    <xf numFmtId="0" fontId="2" fillId="0" borderId="28" xfId="9" applyFont="1" applyFill="1" applyBorder="1" applyAlignment="1">
      <alignment horizontal="center" vertical="center"/>
    </xf>
    <xf numFmtId="0" fontId="2" fillId="0" borderId="29" xfId="9" applyFont="1" applyFill="1" applyBorder="1" applyAlignment="1">
      <alignment horizontal="center" vertical="center"/>
    </xf>
    <xf numFmtId="0" fontId="2" fillId="0" borderId="30" xfId="9" applyFont="1" applyFill="1" applyBorder="1" applyAlignment="1">
      <alignment horizontal="center" vertical="center"/>
    </xf>
    <xf numFmtId="0" fontId="2" fillId="0" borderId="31" xfId="9" applyFont="1" applyFill="1" applyBorder="1" applyAlignment="1">
      <alignment horizontal="center" vertical="center"/>
    </xf>
    <xf numFmtId="0" fontId="2" fillId="0" borderId="32" xfId="9" applyFont="1" applyFill="1" applyBorder="1" applyAlignment="1">
      <alignment vertical="center"/>
    </xf>
    <xf numFmtId="0" fontId="2" fillId="0" borderId="33" xfId="9" applyFont="1" applyFill="1" applyBorder="1" applyAlignment="1">
      <alignment vertical="center"/>
    </xf>
    <xf numFmtId="0" fontId="2" fillId="0" borderId="0" xfId="9" applyFont="1" applyFill="1" applyBorder="1" applyAlignment="1">
      <alignment horizontal="center" vertical="center"/>
    </xf>
    <xf numFmtId="0" fontId="10" fillId="0" borderId="0" xfId="9" applyNumberFormat="1" applyFont="1" applyFill="1" applyBorder="1" applyAlignment="1" applyProtection="1">
      <alignment horizontal="left" vertical="center" wrapText="1"/>
      <protection hidden="1"/>
    </xf>
    <xf numFmtId="0" fontId="2" fillId="0" borderId="23" xfId="9" applyFont="1" applyFill="1" applyBorder="1" applyAlignment="1">
      <alignment horizontal="center" vertical="center"/>
    </xf>
    <xf numFmtId="0" fontId="2" fillId="0" borderId="34" xfId="9" applyFont="1" applyFill="1" applyBorder="1" applyAlignment="1">
      <alignment horizontal="center" vertical="center"/>
    </xf>
    <xf numFmtId="0" fontId="2" fillId="0" borderId="35" xfId="9" applyFont="1" applyFill="1" applyBorder="1" applyAlignment="1">
      <alignment vertical="center"/>
    </xf>
    <xf numFmtId="0" fontId="2" fillId="0" borderId="36" xfId="9" applyFont="1" applyFill="1" applyBorder="1" applyAlignment="1">
      <alignment vertical="center"/>
    </xf>
    <xf numFmtId="0" fontId="2" fillId="0" borderId="13" xfId="9" applyFont="1" applyFill="1" applyBorder="1" applyAlignment="1">
      <alignment horizontal="center" vertical="center" wrapText="1"/>
    </xf>
    <xf numFmtId="0" fontId="2" fillId="0" borderId="14" xfId="9" applyFont="1" applyFill="1" applyBorder="1" applyAlignment="1">
      <alignment horizontal="center" vertical="center" wrapText="1"/>
    </xf>
    <xf numFmtId="0" fontId="2" fillId="0" borderId="17" xfId="9" applyFont="1" applyFill="1" applyBorder="1" applyAlignment="1">
      <alignment horizontal="center" vertical="center" wrapText="1"/>
    </xf>
    <xf numFmtId="0" fontId="2" fillId="0" borderId="37" xfId="9" applyFont="1" applyFill="1" applyBorder="1" applyAlignment="1">
      <alignment vertical="center"/>
    </xf>
    <xf numFmtId="0" fontId="2" fillId="0" borderId="38" xfId="9" applyFont="1" applyFill="1" applyBorder="1" applyAlignment="1">
      <alignment vertical="center"/>
    </xf>
    <xf numFmtId="0" fontId="2" fillId="0" borderId="39" xfId="9" applyFont="1" applyFill="1" applyBorder="1" applyAlignment="1">
      <alignment vertical="center"/>
    </xf>
    <xf numFmtId="0" fontId="11" fillId="0" borderId="40" xfId="9" applyFont="1" applyFill="1" applyBorder="1" applyAlignment="1">
      <alignment vertical="center"/>
    </xf>
    <xf numFmtId="0" fontId="11" fillId="0" borderId="26" xfId="10" applyFont="1" applyFill="1" applyBorder="1" applyAlignment="1">
      <alignment vertical="center"/>
    </xf>
    <xf numFmtId="0" fontId="11" fillId="0" borderId="30" xfId="9" applyFont="1" applyFill="1" applyBorder="1" applyAlignment="1">
      <alignment vertical="center"/>
    </xf>
    <xf numFmtId="0" fontId="11" fillId="0" borderId="28" xfId="10" applyFont="1" applyFill="1" applyBorder="1" applyAlignment="1">
      <alignment horizontal="center" vertical="center"/>
    </xf>
    <xf numFmtId="177" fontId="2" fillId="0" borderId="29" xfId="9" applyNumberFormat="1" applyFont="1" applyFill="1" applyBorder="1" applyAlignment="1">
      <alignment horizontal="right" vertical="center" shrinkToFit="1"/>
    </xf>
    <xf numFmtId="178" fontId="2" fillId="0" borderId="29" xfId="9" applyNumberFormat="1" applyFont="1" applyFill="1" applyBorder="1" applyAlignment="1">
      <alignment horizontal="right" vertical="center" shrinkToFit="1"/>
    </xf>
    <xf numFmtId="178" fontId="2" fillId="0" borderId="32" xfId="9" applyNumberFormat="1" applyFont="1" applyFill="1" applyBorder="1" applyAlignment="1">
      <alignment horizontal="right" vertical="center" shrinkToFit="1"/>
    </xf>
    <xf numFmtId="178" fontId="2" fillId="0" borderId="33" xfId="9" applyNumberFormat="1" applyFont="1" applyFill="1" applyBorder="1" applyAlignment="1">
      <alignment horizontal="right" vertical="center"/>
    </xf>
    <xf numFmtId="0" fontId="2" fillId="0" borderId="22" xfId="9" applyFont="1" applyFill="1" applyBorder="1" applyAlignment="1">
      <alignment vertical="center"/>
    </xf>
    <xf numFmtId="0" fontId="11" fillId="0" borderId="22" xfId="9" applyFont="1" applyFill="1" applyBorder="1" applyAlignment="1">
      <alignment vertical="center"/>
    </xf>
    <xf numFmtId="0" fontId="11" fillId="0" borderId="30" xfId="10" applyFont="1" applyFill="1" applyBorder="1" applyAlignment="1">
      <alignment horizontal="center" vertical="center" shrinkToFit="1"/>
    </xf>
    <xf numFmtId="0" fontId="11" fillId="0" borderId="35" xfId="9" applyFont="1" applyFill="1" applyBorder="1" applyAlignment="1">
      <alignment vertical="center"/>
    </xf>
    <xf numFmtId="0" fontId="11" fillId="0" borderId="23" xfId="9" applyFont="1" applyFill="1" applyBorder="1" applyAlignment="1">
      <alignment vertical="center"/>
    </xf>
    <xf numFmtId="0" fontId="11" fillId="0" borderId="33" xfId="10" applyFont="1" applyFill="1" applyBorder="1" applyAlignment="1">
      <alignment horizontal="center" vertical="center" shrinkToFit="1"/>
    </xf>
    <xf numFmtId="178" fontId="2" fillId="0" borderId="35" xfId="9" applyNumberFormat="1" applyFont="1" applyFill="1" applyBorder="1" applyAlignment="1">
      <alignment horizontal="right" vertical="center" shrinkToFit="1"/>
    </xf>
    <xf numFmtId="178" fontId="2" fillId="0" borderId="36" xfId="9" applyNumberFormat="1" applyFont="1" applyFill="1" applyBorder="1" applyAlignment="1">
      <alignment horizontal="right" vertical="center"/>
    </xf>
    <xf numFmtId="0" fontId="11" fillId="0" borderId="23" xfId="10" applyFont="1" applyFill="1" applyBorder="1" applyAlignment="1">
      <alignment horizontal="center" vertical="center" shrinkToFit="1"/>
    </xf>
    <xf numFmtId="0" fontId="11" fillId="0" borderId="36" xfId="10" applyFont="1" applyFill="1" applyBorder="1" applyAlignment="1">
      <alignment horizontal="center" vertical="center" shrinkToFit="1"/>
    </xf>
    <xf numFmtId="178" fontId="2" fillId="0" borderId="37" xfId="9" applyNumberFormat="1" applyFont="1" applyFill="1" applyBorder="1" applyAlignment="1">
      <alignment horizontal="right" vertical="center" shrinkToFit="1"/>
    </xf>
    <xf numFmtId="178" fontId="2" fillId="0" borderId="38" xfId="9" applyNumberFormat="1" applyFont="1" applyFill="1" applyBorder="1" applyAlignment="1">
      <alignment horizontal="right" vertical="center"/>
    </xf>
    <xf numFmtId="0" fontId="2" fillId="0" borderId="41" xfId="9" applyFont="1" applyFill="1" applyBorder="1" applyAlignment="1">
      <alignment vertical="center"/>
    </xf>
    <xf numFmtId="0" fontId="11" fillId="0" borderId="41" xfId="9" applyFont="1" applyFill="1" applyBorder="1" applyAlignment="1">
      <alignment vertical="center"/>
    </xf>
    <xf numFmtId="0" fontId="11" fillId="0" borderId="16" xfId="10" applyFont="1" applyFill="1" applyBorder="1" applyAlignment="1">
      <alignment horizontal="center" vertical="center" shrinkToFit="1"/>
    </xf>
    <xf numFmtId="0" fontId="11" fillId="0" borderId="37" xfId="9" applyFont="1" applyFill="1" applyBorder="1" applyAlignment="1">
      <alignment vertical="center"/>
    </xf>
    <xf numFmtId="0" fontId="11" fillId="0" borderId="16" xfId="9" applyFont="1" applyFill="1" applyBorder="1" applyAlignment="1">
      <alignment vertical="center"/>
    </xf>
    <xf numFmtId="0" fontId="11" fillId="0" borderId="38" xfId="10" applyFont="1" applyFill="1" applyBorder="1" applyAlignment="1">
      <alignment horizontal="center" vertical="center" shrinkToFit="1"/>
    </xf>
    <xf numFmtId="0" fontId="10" fillId="0" borderId="30" xfId="9" applyFont="1" applyFill="1" applyBorder="1" applyAlignment="1">
      <alignment horizontal="center" vertical="center" wrapText="1"/>
    </xf>
    <xf numFmtId="0" fontId="10" fillId="0" borderId="31" xfId="9" applyFont="1" applyFill="1" applyBorder="1" applyAlignment="1">
      <alignment horizontal="center" vertical="center" wrapText="1"/>
    </xf>
    <xf numFmtId="0" fontId="2" fillId="0" borderId="40" xfId="9" applyFont="1" applyFill="1" applyBorder="1" applyAlignment="1">
      <alignment horizontal="center" vertical="center"/>
    </xf>
    <xf numFmtId="0" fontId="2" fillId="0" borderId="42" xfId="9" applyFont="1" applyFill="1" applyBorder="1" applyAlignment="1">
      <alignment horizontal="center" vertical="center"/>
    </xf>
    <xf numFmtId="0" fontId="2" fillId="0" borderId="43" xfId="9" applyFont="1" applyFill="1" applyBorder="1" applyAlignment="1">
      <alignment horizontal="center" vertical="center"/>
    </xf>
    <xf numFmtId="178" fontId="2" fillId="0" borderId="39" xfId="9" applyNumberFormat="1" applyFont="1" applyFill="1" applyBorder="1" applyAlignment="1">
      <alignment horizontal="right" vertical="center" shrinkToFit="1"/>
    </xf>
    <xf numFmtId="179" fontId="2" fillId="0" borderId="33" xfId="9" applyNumberFormat="1" applyFont="1" applyFill="1" applyBorder="1" applyAlignment="1">
      <alignment horizontal="right" vertical="center" shrinkToFit="1"/>
    </xf>
    <xf numFmtId="178" fontId="11" fillId="0" borderId="40" xfId="9" applyNumberFormat="1" applyFont="1" applyFill="1" applyBorder="1" applyAlignment="1">
      <alignment horizontal="right" vertical="center" shrinkToFit="1"/>
    </xf>
    <xf numFmtId="178" fontId="11" fillId="0" borderId="32" xfId="9" applyNumberFormat="1" applyFont="1" applyFill="1" applyBorder="1" applyAlignment="1">
      <alignment horizontal="right" vertical="center" shrinkToFit="1"/>
    </xf>
    <xf numFmtId="179" fontId="11" fillId="0" borderId="30" xfId="9" applyNumberFormat="1" applyFont="1" applyFill="1" applyBorder="1" applyAlignment="1">
      <alignment horizontal="right" vertical="center" shrinkToFit="1"/>
    </xf>
    <xf numFmtId="177" fontId="2" fillId="0" borderId="44" xfId="9" applyNumberFormat="1" applyFont="1" applyFill="1" applyBorder="1" applyAlignment="1">
      <alignment horizontal="right" vertical="center" shrinkToFit="1"/>
    </xf>
    <xf numFmtId="178" fontId="2" fillId="0" borderId="44" xfId="9" applyNumberFormat="1" applyFont="1" applyFill="1" applyBorder="1" applyAlignment="1">
      <alignment horizontal="right" vertical="center" shrinkToFit="1"/>
    </xf>
    <xf numFmtId="0" fontId="10" fillId="0" borderId="23" xfId="9" applyFont="1" applyFill="1" applyBorder="1" applyAlignment="1">
      <alignment horizontal="center" vertical="center" wrapText="1"/>
    </xf>
    <xf numFmtId="0" fontId="10" fillId="0" borderId="34" xfId="9" applyFont="1" applyFill="1" applyBorder="1" applyAlignment="1">
      <alignment horizontal="center" vertical="center" wrapText="1"/>
    </xf>
    <xf numFmtId="178" fontId="2" fillId="0" borderId="22" xfId="9" applyNumberFormat="1" applyFont="1" applyFill="1" applyBorder="1" applyAlignment="1">
      <alignment horizontal="right" vertical="center" shrinkToFit="1"/>
    </xf>
    <xf numFmtId="179" fontId="2" fillId="0" borderId="36" xfId="9" applyNumberFormat="1" applyFont="1" applyFill="1" applyBorder="1" applyAlignment="1">
      <alignment horizontal="right" vertical="center" shrinkToFit="1"/>
    </xf>
    <xf numFmtId="178" fontId="11" fillId="0" borderId="19" xfId="9" applyNumberFormat="1" applyFont="1" applyFill="1" applyBorder="1" applyAlignment="1">
      <alignment horizontal="right" vertical="center" shrinkToFit="1"/>
    </xf>
    <xf numFmtId="178" fontId="11" fillId="0" borderId="35" xfId="9" applyNumberFormat="1" applyFont="1" applyFill="1" applyBorder="1" applyAlignment="1">
      <alignment horizontal="right" vertical="center" shrinkToFit="1"/>
    </xf>
    <xf numFmtId="179" fontId="11" fillId="0" borderId="23" xfId="9" applyNumberFormat="1" applyFont="1" applyFill="1" applyBorder="1" applyAlignment="1">
      <alignment horizontal="right" vertical="center" shrinkToFit="1"/>
    </xf>
    <xf numFmtId="0" fontId="2" fillId="0" borderId="45" xfId="9" applyFont="1" applyFill="1" applyBorder="1" applyAlignment="1">
      <alignment horizontal="center" vertical="center"/>
    </xf>
    <xf numFmtId="0" fontId="2" fillId="0" borderId="46" xfId="9" applyFont="1" applyFill="1" applyBorder="1" applyAlignment="1">
      <alignment horizontal="center" vertical="center"/>
    </xf>
    <xf numFmtId="0" fontId="2" fillId="0" borderId="47" xfId="9" applyFont="1" applyFill="1" applyBorder="1" applyAlignment="1">
      <alignment horizontal="center" vertical="center"/>
    </xf>
    <xf numFmtId="0" fontId="2" fillId="0" borderId="48" xfId="9" applyFont="1" applyFill="1" applyBorder="1" applyAlignment="1">
      <alignment horizontal="center" vertical="center"/>
    </xf>
    <xf numFmtId="0" fontId="2" fillId="0" borderId="49" xfId="9" applyFont="1" applyFill="1" applyBorder="1" applyAlignment="1">
      <alignment horizontal="center" vertical="center"/>
    </xf>
    <xf numFmtId="178" fontId="2" fillId="0" borderId="50" xfId="9" applyNumberFormat="1" applyFont="1" applyFill="1" applyBorder="1" applyAlignment="1">
      <alignment horizontal="right" vertical="center" shrinkToFit="1"/>
    </xf>
    <xf numFmtId="178" fontId="2" fillId="0" borderId="51" xfId="9" applyNumberFormat="1" applyFont="1" applyFill="1" applyBorder="1" applyAlignment="1">
      <alignment horizontal="right" vertical="center" shrinkToFit="1"/>
    </xf>
    <xf numFmtId="179" fontId="2" fillId="0" borderId="52" xfId="9" applyNumberFormat="1" applyFont="1" applyFill="1" applyBorder="1" applyAlignment="1">
      <alignment horizontal="right" vertical="center" shrinkToFit="1"/>
    </xf>
    <xf numFmtId="178" fontId="11" fillId="0" borderId="53" xfId="9" applyNumberFormat="1" applyFont="1" applyFill="1" applyBorder="1" applyAlignment="1">
      <alignment horizontal="right" vertical="center" shrinkToFit="1"/>
    </xf>
    <xf numFmtId="178" fontId="11" fillId="0" borderId="51" xfId="9" applyNumberFormat="1" applyFont="1" applyFill="1" applyBorder="1" applyAlignment="1">
      <alignment horizontal="right" vertical="center" shrinkToFit="1"/>
    </xf>
    <xf numFmtId="179" fontId="11" fillId="0" borderId="54" xfId="9" applyNumberFormat="1" applyFont="1" applyFill="1" applyBorder="1" applyAlignment="1">
      <alignment horizontal="right" vertical="center" shrinkToFit="1"/>
    </xf>
    <xf numFmtId="177" fontId="2" fillId="0" borderId="55" xfId="9" applyNumberFormat="1" applyFont="1" applyFill="1" applyBorder="1" applyAlignment="1">
      <alignment horizontal="right" vertical="center" shrinkToFit="1"/>
    </xf>
    <xf numFmtId="178" fontId="2" fillId="0" borderId="55" xfId="9" applyNumberFormat="1" applyFont="1" applyFill="1" applyBorder="1" applyAlignment="1">
      <alignment horizontal="right" vertical="center" shrinkToFit="1"/>
    </xf>
    <xf numFmtId="0" fontId="10" fillId="0" borderId="16" xfId="9" applyFont="1" applyFill="1" applyBorder="1" applyAlignment="1">
      <alignment horizontal="center" vertical="center" wrapText="1"/>
    </xf>
    <xf numFmtId="0" fontId="10" fillId="0" borderId="15" xfId="9" applyFont="1" applyFill="1" applyBorder="1" applyAlignment="1">
      <alignment horizontal="center" vertical="center" wrapText="1"/>
    </xf>
    <xf numFmtId="0" fontId="2" fillId="0" borderId="7" xfId="9" applyFont="1" applyFill="1" applyBorder="1" applyAlignment="1">
      <alignment horizontal="center" vertical="center"/>
    </xf>
    <xf numFmtId="0" fontId="2" fillId="0" borderId="8" xfId="9" applyFont="1" applyFill="1" applyBorder="1" applyAlignment="1">
      <alignment horizontal="center" vertical="center"/>
    </xf>
    <xf numFmtId="0" fontId="2" fillId="0" borderId="56" xfId="9" applyFont="1" applyFill="1" applyBorder="1" applyAlignment="1">
      <alignment horizontal="center" vertical="center"/>
    </xf>
    <xf numFmtId="0" fontId="2" fillId="0" borderId="12" xfId="9" applyFont="1" applyFill="1" applyBorder="1" applyAlignment="1">
      <alignment horizontal="center" vertical="center"/>
    </xf>
    <xf numFmtId="0" fontId="2" fillId="0" borderId="9" xfId="9" applyFont="1" applyFill="1" applyBorder="1" applyAlignment="1">
      <alignment horizontal="center" vertical="center"/>
    </xf>
    <xf numFmtId="0" fontId="2" fillId="0" borderId="57" xfId="9" applyFont="1" applyFill="1" applyBorder="1" applyAlignment="1">
      <alignment horizontal="center" vertical="center"/>
    </xf>
    <xf numFmtId="0" fontId="2" fillId="0" borderId="30" xfId="9" applyFont="1" applyFill="1" applyBorder="1" applyAlignment="1">
      <alignment horizontal="center" vertical="center" textRotation="255"/>
    </xf>
    <xf numFmtId="0" fontId="2" fillId="0" borderId="42" xfId="9" applyFont="1" applyFill="1" applyBorder="1" applyAlignment="1">
      <alignment horizontal="center" vertical="center" textRotation="255"/>
    </xf>
    <xf numFmtId="0" fontId="2" fillId="0" borderId="31" xfId="9" applyFont="1" applyFill="1" applyBorder="1" applyAlignment="1">
      <alignment horizontal="center" vertical="center" textRotation="255"/>
    </xf>
    <xf numFmtId="0" fontId="2" fillId="0" borderId="43" xfId="9" applyFont="1" applyFill="1" applyBorder="1" applyAlignment="1">
      <alignment horizontal="center" vertical="center" shrinkToFit="1"/>
    </xf>
    <xf numFmtId="0" fontId="2" fillId="0" borderId="19" xfId="9" applyFont="1" applyFill="1" applyBorder="1" applyAlignment="1">
      <alignment horizontal="center" vertical="center"/>
    </xf>
    <xf numFmtId="0" fontId="2" fillId="0" borderId="20" xfId="9" applyFont="1" applyFill="1" applyBorder="1" applyAlignment="1">
      <alignment horizontal="center" vertical="center"/>
    </xf>
    <xf numFmtId="0" fontId="2" fillId="0" borderId="35" xfId="9" applyFont="1" applyFill="1" applyBorder="1" applyAlignment="1">
      <alignment horizontal="center" vertical="center"/>
    </xf>
    <xf numFmtId="0" fontId="2" fillId="0" borderId="34" xfId="9" applyFont="1" applyFill="1" applyBorder="1" applyAlignment="1">
      <alignment horizontal="center" vertical="center" textRotation="255"/>
    </xf>
    <xf numFmtId="0" fontId="2" fillId="0" borderId="20" xfId="9" applyFont="1" applyFill="1" applyBorder="1" applyAlignment="1">
      <alignment horizontal="center" vertical="center" shrinkToFit="1"/>
    </xf>
    <xf numFmtId="0" fontId="2" fillId="0" borderId="15" xfId="9" applyFont="1" applyFill="1" applyBorder="1" applyAlignment="1">
      <alignment horizontal="center" vertical="center" textRotation="255"/>
    </xf>
    <xf numFmtId="0" fontId="12" fillId="0" borderId="35" xfId="9" applyFont="1" applyFill="1" applyBorder="1">
      <alignment vertical="center"/>
    </xf>
    <xf numFmtId="0" fontId="2" fillId="0" borderId="37" xfId="9" applyFont="1" applyFill="1" applyBorder="1" applyAlignment="1">
      <alignment horizontal="center" vertical="center"/>
    </xf>
    <xf numFmtId="49" fontId="2" fillId="0" borderId="30" xfId="9" applyNumberFormat="1" applyFont="1" applyFill="1" applyBorder="1" applyAlignment="1">
      <alignment horizontal="center" vertical="center"/>
    </xf>
    <xf numFmtId="49" fontId="2" fillId="0" borderId="42" xfId="9" applyNumberFormat="1" applyFont="1" applyFill="1" applyBorder="1" applyAlignment="1">
      <alignment horizontal="center" vertical="center"/>
    </xf>
    <xf numFmtId="49" fontId="2" fillId="0" borderId="43" xfId="9" applyNumberFormat="1" applyFont="1" applyFill="1" applyBorder="1" applyAlignment="1">
      <alignment horizontal="center" vertical="center"/>
    </xf>
    <xf numFmtId="0" fontId="2" fillId="0" borderId="32" xfId="9" applyFont="1" applyFill="1" applyBorder="1" applyAlignment="1">
      <alignment horizontal="center" vertical="center"/>
    </xf>
    <xf numFmtId="180" fontId="2" fillId="0" borderId="32" xfId="9" applyNumberFormat="1" applyFont="1" applyFill="1" applyBorder="1" applyAlignment="1">
      <alignment horizontal="right" vertical="center" shrinkToFit="1"/>
    </xf>
    <xf numFmtId="180" fontId="2" fillId="0" borderId="33" xfId="9" applyNumberFormat="1" applyFont="1" applyFill="1" applyBorder="1" applyAlignment="1">
      <alignment horizontal="right" vertical="center" shrinkToFit="1"/>
    </xf>
    <xf numFmtId="178" fontId="2" fillId="0" borderId="19" xfId="9" applyNumberFormat="1" applyFont="1" applyFill="1" applyBorder="1" applyAlignment="1">
      <alignment horizontal="right" vertical="center"/>
    </xf>
    <xf numFmtId="180" fontId="2" fillId="0" borderId="20" xfId="9" applyNumberFormat="1" applyFont="1" applyFill="1" applyBorder="1" applyAlignment="1">
      <alignment horizontal="right" vertical="center"/>
    </xf>
    <xf numFmtId="49" fontId="2" fillId="0" borderId="23" xfId="9" applyNumberFormat="1" applyFont="1" applyFill="1" applyBorder="1" applyAlignment="1">
      <alignment horizontal="center" vertical="center"/>
    </xf>
    <xf numFmtId="49" fontId="2" fillId="0" borderId="20" xfId="9" applyNumberFormat="1" applyFont="1" applyFill="1" applyBorder="1" applyAlignment="1">
      <alignment horizontal="center" vertical="center"/>
    </xf>
    <xf numFmtId="180" fontId="2" fillId="0" borderId="35" xfId="9" applyNumberFormat="1" applyFont="1" applyFill="1" applyBorder="1" applyAlignment="1">
      <alignment horizontal="right" vertical="center" shrinkToFit="1"/>
    </xf>
    <xf numFmtId="180" fontId="2" fillId="0" borderId="36" xfId="9" applyNumberFormat="1" applyFont="1" applyFill="1" applyBorder="1" applyAlignment="1">
      <alignment horizontal="right" vertical="center" shrinkToFit="1"/>
    </xf>
    <xf numFmtId="180" fontId="2" fillId="0" borderId="37" xfId="9" applyNumberFormat="1" applyFont="1" applyFill="1" applyBorder="1" applyAlignment="1">
      <alignment horizontal="right" vertical="center" shrinkToFit="1"/>
    </xf>
    <xf numFmtId="180" fontId="2" fillId="0" borderId="38" xfId="9" applyNumberFormat="1" applyFont="1" applyFill="1" applyBorder="1" applyAlignment="1">
      <alignment horizontal="right" vertical="center" shrinkToFit="1"/>
    </xf>
    <xf numFmtId="0" fontId="12" fillId="0" borderId="37" xfId="9" applyFont="1" applyFill="1" applyBorder="1">
      <alignment vertical="center"/>
    </xf>
    <xf numFmtId="0" fontId="2" fillId="0" borderId="17" xfId="9" applyFont="1" applyFill="1" applyBorder="1" applyAlignment="1">
      <alignment horizontal="center" vertical="center" shrinkToFit="1"/>
    </xf>
    <xf numFmtId="0" fontId="2" fillId="0" borderId="30" xfId="9" applyFont="1" applyFill="1" applyBorder="1" applyAlignment="1">
      <alignment horizontal="center" vertical="center" wrapText="1"/>
    </xf>
    <xf numFmtId="0" fontId="2" fillId="0" borderId="53" xfId="9" applyFont="1" applyFill="1" applyBorder="1" applyAlignment="1">
      <alignment horizontal="center" vertical="center"/>
    </xf>
    <xf numFmtId="0" fontId="2" fillId="0" borderId="58" xfId="9" applyFont="1" applyFill="1" applyBorder="1" applyAlignment="1">
      <alignment horizontal="center" vertical="center"/>
    </xf>
    <xf numFmtId="0" fontId="2" fillId="0" borderId="59" xfId="9" applyFont="1" applyFill="1" applyBorder="1" applyAlignment="1">
      <alignment horizontal="center" vertical="center"/>
    </xf>
    <xf numFmtId="49" fontId="2" fillId="0" borderId="54" xfId="9" applyNumberFormat="1" applyFont="1" applyFill="1" applyBorder="1" applyAlignment="1">
      <alignment horizontal="center" vertical="center"/>
    </xf>
    <xf numFmtId="49" fontId="2" fillId="0" borderId="58" xfId="9" applyNumberFormat="1" applyFont="1" applyFill="1" applyBorder="1" applyAlignment="1">
      <alignment horizontal="center" vertical="center"/>
    </xf>
    <xf numFmtId="49" fontId="2" fillId="0" borderId="60" xfId="9" applyNumberFormat="1" applyFont="1" applyFill="1" applyBorder="1" applyAlignment="1">
      <alignment horizontal="center" vertical="center"/>
    </xf>
    <xf numFmtId="0" fontId="2" fillId="0" borderId="51" xfId="9" applyFont="1" applyFill="1" applyBorder="1" applyAlignment="1">
      <alignment horizontal="center" vertical="center"/>
    </xf>
    <xf numFmtId="180" fontId="2" fillId="0" borderId="51" xfId="9" applyNumberFormat="1" applyFont="1" applyFill="1" applyBorder="1" applyAlignment="1">
      <alignment horizontal="right" vertical="center" shrinkToFit="1"/>
    </xf>
    <xf numFmtId="180" fontId="2" fillId="0" borderId="52" xfId="9" applyNumberFormat="1" applyFont="1" applyFill="1" applyBorder="1" applyAlignment="1">
      <alignment horizontal="right" vertical="center" shrinkToFit="1"/>
    </xf>
    <xf numFmtId="178" fontId="2" fillId="0" borderId="53" xfId="9" applyNumberFormat="1" applyFont="1" applyFill="1" applyBorder="1" applyAlignment="1">
      <alignment horizontal="right" vertical="center"/>
    </xf>
    <xf numFmtId="180" fontId="2" fillId="0" borderId="60" xfId="9" applyNumberFormat="1" applyFont="1" applyFill="1" applyBorder="1" applyAlignment="1">
      <alignment horizontal="right" vertical="center"/>
    </xf>
    <xf numFmtId="0" fontId="2" fillId="0" borderId="57" xfId="9" applyFont="1" applyFill="1" applyBorder="1" applyAlignment="1">
      <alignment vertical="center"/>
    </xf>
    <xf numFmtId="0" fontId="2" fillId="0" borderId="61" xfId="9" applyFont="1" applyFill="1" applyBorder="1" applyAlignment="1">
      <alignment vertical="center"/>
    </xf>
    <xf numFmtId="0" fontId="2" fillId="0" borderId="31" xfId="9" applyFont="1" applyFill="1" applyBorder="1" applyAlignment="1">
      <alignment horizontal="center" vertical="center" wrapText="1"/>
    </xf>
    <xf numFmtId="0" fontId="2" fillId="0" borderId="0" xfId="9" applyFont="1" applyFill="1" applyBorder="1" applyAlignment="1">
      <alignment vertical="center"/>
    </xf>
    <xf numFmtId="0" fontId="2" fillId="0" borderId="23" xfId="9" applyFont="1" applyFill="1" applyBorder="1" applyAlignment="1">
      <alignment horizontal="center" vertical="center" wrapText="1"/>
    </xf>
    <xf numFmtId="0" fontId="2" fillId="0" borderId="34" xfId="9" applyFont="1" applyFill="1" applyBorder="1" applyAlignment="1">
      <alignment horizontal="center" vertical="center" wrapText="1"/>
    </xf>
    <xf numFmtId="0" fontId="2" fillId="0" borderId="16" xfId="9" applyFont="1" applyFill="1" applyBorder="1" applyAlignment="1">
      <alignment horizontal="center" vertical="center" wrapText="1"/>
    </xf>
    <xf numFmtId="0" fontId="2" fillId="0" borderId="15" xfId="9" applyFont="1" applyFill="1" applyBorder="1" applyAlignment="1">
      <alignment horizontal="center" vertical="center" wrapText="1"/>
    </xf>
    <xf numFmtId="0" fontId="2" fillId="0" borderId="62" xfId="9" applyFont="1" applyFill="1" applyBorder="1" applyAlignment="1">
      <alignment horizontal="center" vertical="center"/>
    </xf>
    <xf numFmtId="0" fontId="2" fillId="0" borderId="52" xfId="9" applyFont="1" applyFill="1" applyBorder="1" applyAlignment="1">
      <alignment horizontal="center" vertical="center"/>
    </xf>
    <xf numFmtId="0" fontId="2" fillId="0" borderId="63" xfId="9" applyFont="1" applyFill="1" applyBorder="1" applyAlignment="1">
      <alignment horizontal="center" vertical="center"/>
    </xf>
    <xf numFmtId="0" fontId="2" fillId="0" borderId="50" xfId="9" applyFont="1" applyFill="1" applyBorder="1" applyAlignment="1">
      <alignment horizontal="center" vertical="center"/>
    </xf>
    <xf numFmtId="0" fontId="10" fillId="0" borderId="54" xfId="9" applyFont="1" applyFill="1" applyBorder="1" applyAlignment="1">
      <alignment horizontal="center" vertical="center" wrapText="1"/>
    </xf>
    <xf numFmtId="0" fontId="10" fillId="0" borderId="59" xfId="9" applyFont="1" applyFill="1" applyBorder="1" applyAlignment="1">
      <alignment horizontal="center" vertical="center" wrapText="1"/>
    </xf>
    <xf numFmtId="0" fontId="11" fillId="0" borderId="7" xfId="2" applyFont="1" applyFill="1" applyBorder="1" applyAlignment="1">
      <alignment horizontal="left" vertical="center"/>
    </xf>
    <xf numFmtId="0" fontId="11" fillId="0" borderId="8" xfId="2" applyFont="1" applyFill="1" applyBorder="1" applyAlignment="1">
      <alignment horizontal="left" vertical="center"/>
    </xf>
    <xf numFmtId="0" fontId="11" fillId="0" borderId="9" xfId="2" applyFont="1" applyFill="1" applyBorder="1" applyAlignment="1">
      <alignment horizontal="left" vertical="center"/>
    </xf>
    <xf numFmtId="0" fontId="2" fillId="0" borderId="8" xfId="9" applyFont="1" applyFill="1" applyBorder="1" applyAlignment="1">
      <alignment horizontal="left" vertical="center"/>
    </xf>
    <xf numFmtId="0" fontId="2" fillId="0" borderId="9" xfId="9" applyFont="1" applyFill="1" applyBorder="1" applyAlignment="1">
      <alignment horizontal="left" vertical="center"/>
    </xf>
    <xf numFmtId="0" fontId="11" fillId="0" borderId="7" xfId="2" applyFont="1" applyFill="1" applyBorder="1" applyAlignment="1">
      <alignment horizontal="center" vertical="center" wrapText="1"/>
    </xf>
    <xf numFmtId="0" fontId="11" fillId="0" borderId="8" xfId="2" applyFont="1" applyFill="1" applyBorder="1" applyAlignment="1">
      <alignment horizontal="center" vertical="center" wrapText="1"/>
    </xf>
    <xf numFmtId="0" fontId="11" fillId="0" borderId="9" xfId="2" applyFont="1" applyFill="1" applyBorder="1" applyAlignment="1">
      <alignment horizontal="center" vertical="center" wrapText="1"/>
    </xf>
    <xf numFmtId="0" fontId="11" fillId="0" borderId="19" xfId="2" applyFont="1" applyFill="1" applyBorder="1" applyAlignment="1">
      <alignment horizontal="left" vertical="center"/>
    </xf>
    <xf numFmtId="0" fontId="11" fillId="0" borderId="0" xfId="2" applyFont="1" applyFill="1" applyBorder="1" applyAlignment="1">
      <alignment horizontal="left" vertical="center"/>
    </xf>
    <xf numFmtId="0" fontId="11" fillId="0" borderId="20" xfId="2" applyFont="1" applyFill="1" applyBorder="1" applyAlignment="1">
      <alignment horizontal="left" vertical="center"/>
    </xf>
    <xf numFmtId="0" fontId="2" fillId="0" borderId="0" xfId="9" applyFont="1" applyFill="1" applyBorder="1" applyAlignment="1">
      <alignment horizontal="left" vertical="center"/>
    </xf>
    <xf numFmtId="0" fontId="2" fillId="0" borderId="20" xfId="9" applyFont="1" applyFill="1" applyBorder="1" applyAlignment="1">
      <alignment horizontal="left" vertical="center"/>
    </xf>
    <xf numFmtId="0" fontId="11" fillId="0" borderId="19" xfId="2" applyFont="1" applyFill="1" applyBorder="1" applyAlignment="1">
      <alignment horizontal="center" vertical="center" wrapText="1"/>
    </xf>
    <xf numFmtId="0" fontId="11" fillId="0" borderId="0" xfId="2" applyFont="1" applyFill="1" applyBorder="1" applyAlignment="1">
      <alignment horizontal="center" vertical="center" wrapText="1"/>
    </xf>
    <xf numFmtId="0" fontId="11" fillId="0" borderId="20" xfId="2" applyFont="1" applyFill="1" applyBorder="1" applyAlignment="1">
      <alignment horizontal="center" vertical="center" wrapText="1"/>
    </xf>
    <xf numFmtId="0" fontId="11" fillId="0" borderId="53" xfId="2" applyFont="1" applyFill="1" applyBorder="1" applyAlignment="1">
      <alignment horizontal="center" vertical="center" wrapText="1"/>
    </xf>
    <xf numFmtId="0" fontId="11" fillId="0" borderId="58" xfId="2" applyFont="1" applyFill="1" applyBorder="1" applyAlignment="1">
      <alignment horizontal="center" vertical="center" wrapText="1"/>
    </xf>
    <xf numFmtId="0" fontId="11" fillId="0" borderId="60" xfId="2" applyFont="1" applyFill="1" applyBorder="1" applyAlignment="1">
      <alignment horizontal="center" vertical="center" wrapText="1"/>
    </xf>
    <xf numFmtId="0" fontId="2" fillId="0" borderId="64" xfId="9" applyFont="1" applyFill="1" applyBorder="1" applyAlignment="1">
      <alignment horizontal="center" vertical="center"/>
    </xf>
    <xf numFmtId="0" fontId="11" fillId="0" borderId="53" xfId="2" applyFont="1" applyFill="1" applyBorder="1" applyAlignment="1">
      <alignment horizontal="left" vertical="center"/>
    </xf>
    <xf numFmtId="0" fontId="11" fillId="0" borderId="58" xfId="2" applyFont="1" applyFill="1" applyBorder="1" applyAlignment="1">
      <alignment horizontal="left" vertical="center"/>
    </xf>
    <xf numFmtId="0" fontId="11" fillId="0" borderId="60" xfId="2" applyFont="1" applyFill="1" applyBorder="1" applyAlignment="1">
      <alignment horizontal="left" vertical="center"/>
    </xf>
    <xf numFmtId="0" fontId="2" fillId="0" borderId="58" xfId="9" applyFont="1" applyFill="1" applyBorder="1" applyAlignment="1">
      <alignment horizontal="left" vertical="center"/>
    </xf>
    <xf numFmtId="0" fontId="2" fillId="0" borderId="60" xfId="9" applyFont="1" applyFill="1" applyBorder="1" applyAlignment="1">
      <alignment horizontal="left" vertical="center"/>
    </xf>
    <xf numFmtId="178" fontId="2" fillId="0" borderId="7" xfId="9" applyNumberFormat="1" applyFont="1" applyFill="1" applyBorder="1" applyAlignment="1">
      <alignment horizontal="right" vertical="center" shrinkToFit="1"/>
    </xf>
    <xf numFmtId="178" fontId="2" fillId="0" borderId="8" xfId="9" applyNumberFormat="1" applyFont="1" applyFill="1" applyBorder="1" applyAlignment="1">
      <alignment horizontal="right" vertical="center" shrinkToFit="1"/>
    </xf>
    <xf numFmtId="178" fontId="2" fillId="0" borderId="9" xfId="9" applyNumberFormat="1" applyFont="1" applyFill="1" applyBorder="1" applyAlignment="1">
      <alignment horizontal="right" vertical="center" shrinkToFit="1"/>
    </xf>
    <xf numFmtId="178" fontId="2" fillId="0" borderId="19" xfId="9" applyNumberFormat="1" applyFont="1" applyFill="1" applyBorder="1" applyAlignment="1">
      <alignment horizontal="right" vertical="center" shrinkToFit="1"/>
    </xf>
    <xf numFmtId="178" fontId="2" fillId="0" borderId="0" xfId="9" applyNumberFormat="1" applyFont="1" applyFill="1" applyBorder="1" applyAlignment="1">
      <alignment horizontal="right" vertical="center" shrinkToFit="1"/>
    </xf>
    <xf numFmtId="178" fontId="2" fillId="0" borderId="20" xfId="9" applyNumberFormat="1" applyFont="1" applyFill="1" applyBorder="1" applyAlignment="1">
      <alignment horizontal="right" vertical="center" shrinkToFit="1"/>
    </xf>
    <xf numFmtId="178" fontId="2" fillId="0" borderId="53" xfId="9" applyNumberFormat="1" applyFont="1" applyFill="1" applyBorder="1" applyAlignment="1">
      <alignment horizontal="right" vertical="center" shrinkToFit="1"/>
    </xf>
    <xf numFmtId="178" fontId="2" fillId="0" borderId="58" xfId="9" applyNumberFormat="1" applyFont="1" applyFill="1" applyBorder="1" applyAlignment="1">
      <alignment horizontal="right" vertical="center" shrinkToFit="1"/>
    </xf>
    <xf numFmtId="178" fontId="2" fillId="0" borderId="60" xfId="9" applyNumberFormat="1" applyFont="1" applyFill="1" applyBorder="1" applyAlignment="1">
      <alignment horizontal="right" vertical="center" shrinkToFit="1"/>
    </xf>
    <xf numFmtId="0" fontId="2" fillId="0" borderId="7" xfId="9" applyFont="1" applyFill="1" applyBorder="1" applyAlignment="1">
      <alignment horizontal="left" vertical="center"/>
    </xf>
    <xf numFmtId="0" fontId="2" fillId="0" borderId="19" xfId="9" applyFont="1" applyFill="1" applyBorder="1" applyAlignment="1">
      <alignment horizontal="left" vertical="center"/>
    </xf>
    <xf numFmtId="0" fontId="10" fillId="0" borderId="0" xfId="9" applyFont="1" applyFill="1" applyBorder="1" applyAlignment="1">
      <alignment horizontal="left" vertical="center" wrapText="1"/>
    </xf>
    <xf numFmtId="0" fontId="10" fillId="0" borderId="20" xfId="9" applyFont="1" applyFill="1" applyBorder="1" applyAlignment="1">
      <alignment vertical="center" wrapText="1"/>
    </xf>
    <xf numFmtId="0" fontId="2" fillId="0" borderId="53" xfId="9" applyFont="1" applyFill="1" applyBorder="1" applyAlignment="1">
      <alignment horizontal="left" vertical="center"/>
    </xf>
    <xf numFmtId="0" fontId="10" fillId="0" borderId="58" xfId="9" applyFont="1" applyFill="1" applyBorder="1" applyAlignment="1">
      <alignment horizontal="left" vertical="center" wrapText="1"/>
    </xf>
    <xf numFmtId="0" fontId="10" fillId="0" borderId="60" xfId="9" applyFont="1" applyFill="1" applyBorder="1" applyAlignment="1">
      <alignment vertical="center" wrapText="1"/>
    </xf>
    <xf numFmtId="180" fontId="2" fillId="0" borderId="7" xfId="9" applyNumberFormat="1" applyFont="1" applyFill="1" applyBorder="1" applyAlignment="1">
      <alignment horizontal="right" vertical="center" shrinkToFit="1"/>
    </xf>
    <xf numFmtId="180" fontId="2" fillId="0" borderId="8" xfId="9" applyNumberFormat="1" applyFont="1" applyFill="1" applyBorder="1" applyAlignment="1">
      <alignment horizontal="right" vertical="center" shrinkToFit="1"/>
    </xf>
    <xf numFmtId="181" fontId="2" fillId="0" borderId="8" xfId="9" applyNumberFormat="1" applyFont="1" applyFill="1" applyBorder="1" applyAlignment="1">
      <alignment horizontal="right" vertical="center" shrinkToFit="1"/>
    </xf>
    <xf numFmtId="177" fontId="2" fillId="0" borderId="8" xfId="9" applyNumberFormat="1" applyFont="1" applyFill="1" applyBorder="1" applyAlignment="1">
      <alignment horizontal="right" vertical="center" shrinkToFit="1"/>
    </xf>
    <xf numFmtId="182" fontId="2" fillId="0" borderId="7" xfId="9" applyNumberFormat="1" applyFont="1" applyFill="1" applyBorder="1" applyAlignment="1">
      <alignment horizontal="right" vertical="center" shrinkToFit="1"/>
    </xf>
    <xf numFmtId="180" fontId="2" fillId="0" borderId="9" xfId="9" applyNumberFormat="1" applyFont="1" applyFill="1" applyBorder="1" applyAlignment="1">
      <alignment horizontal="right" vertical="center" shrinkToFit="1"/>
    </xf>
    <xf numFmtId="182" fontId="2" fillId="0" borderId="7" xfId="9" applyNumberFormat="1" applyFont="1" applyFill="1" applyBorder="1" applyAlignment="1">
      <alignment vertical="center" shrinkToFit="1"/>
    </xf>
    <xf numFmtId="180" fontId="2" fillId="0" borderId="9" xfId="9" applyNumberFormat="1" applyFont="1" applyFill="1" applyBorder="1" applyAlignment="1">
      <alignment vertical="center"/>
    </xf>
    <xf numFmtId="180" fontId="2" fillId="0" borderId="19" xfId="9" applyNumberFormat="1" applyFont="1" applyFill="1" applyBorder="1" applyAlignment="1">
      <alignment horizontal="right" vertical="center" shrinkToFit="1"/>
    </xf>
    <xf numFmtId="180" fontId="2" fillId="0" borderId="0" xfId="9" applyNumberFormat="1" applyFont="1" applyFill="1" applyBorder="1" applyAlignment="1">
      <alignment horizontal="right" vertical="center" shrinkToFit="1"/>
    </xf>
    <xf numFmtId="181" fontId="2" fillId="0" borderId="0" xfId="9" applyNumberFormat="1" applyFont="1" applyFill="1" applyBorder="1" applyAlignment="1">
      <alignment horizontal="right" vertical="center" shrinkToFit="1"/>
    </xf>
    <xf numFmtId="177" fontId="2" fillId="0" borderId="0" xfId="9" applyNumberFormat="1" applyFont="1" applyFill="1" applyBorder="1" applyAlignment="1">
      <alignment horizontal="right" vertical="center" shrinkToFit="1"/>
    </xf>
    <xf numFmtId="182" fontId="2" fillId="0" borderId="19" xfId="9" applyNumberFormat="1" applyFont="1" applyFill="1" applyBorder="1" applyAlignment="1">
      <alignment horizontal="right" vertical="center" shrinkToFit="1"/>
    </xf>
    <xf numFmtId="180" fontId="2" fillId="0" borderId="20" xfId="9" applyNumberFormat="1" applyFont="1" applyFill="1" applyBorder="1" applyAlignment="1">
      <alignment horizontal="right" vertical="center" shrinkToFit="1"/>
    </xf>
    <xf numFmtId="182" fontId="2" fillId="0" borderId="19" xfId="9" applyNumberFormat="1" applyFont="1" applyFill="1" applyBorder="1" applyAlignment="1">
      <alignment vertical="center" shrinkToFit="1"/>
    </xf>
    <xf numFmtId="180" fontId="2" fillId="0" borderId="20" xfId="9" applyNumberFormat="1" applyFont="1" applyFill="1" applyBorder="1" applyAlignment="1">
      <alignment vertical="center"/>
    </xf>
    <xf numFmtId="180" fontId="2" fillId="0" borderId="53" xfId="9" applyNumberFormat="1" applyFont="1" applyFill="1" applyBorder="1" applyAlignment="1">
      <alignment horizontal="right" vertical="center" shrinkToFit="1"/>
    </xf>
    <xf numFmtId="180" fontId="2" fillId="0" borderId="58" xfId="9" applyNumberFormat="1" applyFont="1" applyFill="1" applyBorder="1" applyAlignment="1">
      <alignment horizontal="right" vertical="center" shrinkToFit="1"/>
    </xf>
    <xf numFmtId="181" fontId="2" fillId="0" borderId="58" xfId="9" applyNumberFormat="1" applyFont="1" applyFill="1" applyBorder="1" applyAlignment="1">
      <alignment horizontal="right" vertical="center" shrinkToFit="1"/>
    </xf>
    <xf numFmtId="177" fontId="2" fillId="0" borderId="58" xfId="9" applyNumberFormat="1" applyFont="1" applyFill="1" applyBorder="1" applyAlignment="1">
      <alignment horizontal="right" vertical="center" shrinkToFit="1"/>
    </xf>
    <xf numFmtId="182" fontId="2" fillId="0" borderId="53" xfId="9" applyNumberFormat="1" applyFont="1" applyFill="1" applyBorder="1" applyAlignment="1">
      <alignment horizontal="right" vertical="center" shrinkToFit="1"/>
    </xf>
    <xf numFmtId="180" fontId="2" fillId="0" borderId="60" xfId="9" applyNumberFormat="1" applyFont="1" applyFill="1" applyBorder="1" applyAlignment="1">
      <alignment horizontal="right" vertical="center" shrinkToFit="1"/>
    </xf>
    <xf numFmtId="182" fontId="2" fillId="0" borderId="53" xfId="9" applyNumberFormat="1" applyFont="1" applyFill="1" applyBorder="1" applyAlignment="1">
      <alignment vertical="center" shrinkToFit="1"/>
    </xf>
    <xf numFmtId="180" fontId="2" fillId="0" borderId="60" xfId="9" applyNumberFormat="1" applyFont="1" applyFill="1" applyBorder="1" applyAlignment="1">
      <alignment vertical="center"/>
    </xf>
    <xf numFmtId="0" fontId="2" fillId="0" borderId="0" xfId="9" applyFont="1" applyFill="1" applyBorder="1" applyAlignment="1">
      <alignment horizontal="center" vertical="center" shrinkToFit="1"/>
    </xf>
    <xf numFmtId="0" fontId="2" fillId="0" borderId="0" xfId="9" applyFont="1" applyFill="1" applyBorder="1" applyAlignment="1" applyProtection="1">
      <alignment horizontal="center" vertical="center" shrinkToFit="1"/>
      <protection hidden="1"/>
    </xf>
    <xf numFmtId="0" fontId="2" fillId="0" borderId="58" xfId="9" applyFont="1" applyFill="1" applyBorder="1">
      <alignment vertical="center"/>
    </xf>
    <xf numFmtId="0" fontId="2" fillId="0" borderId="60" xfId="9" applyFont="1" applyFill="1" applyBorder="1">
      <alignment vertical="center"/>
    </xf>
    <xf numFmtId="0" fontId="2" fillId="0" borderId="0" xfId="4" applyFont="1" applyAlignment="1">
      <alignment vertical="center" shrinkToFit="1"/>
    </xf>
    <xf numFmtId="49" fontId="13" fillId="0" borderId="0" xfId="4" applyNumberFormat="1" applyFont="1">
      <alignment vertical="center"/>
    </xf>
    <xf numFmtId="0" fontId="14" fillId="0" borderId="0" xfId="4" applyFont="1">
      <alignment vertical="center"/>
    </xf>
    <xf numFmtId="0" fontId="2" fillId="0" borderId="30" xfId="4" applyFont="1" applyBorder="1">
      <alignment vertical="center"/>
    </xf>
    <xf numFmtId="0" fontId="2" fillId="0" borderId="42" xfId="4" applyFont="1" applyBorder="1">
      <alignment vertical="center"/>
    </xf>
    <xf numFmtId="0" fontId="10" fillId="0" borderId="42" xfId="4" applyFont="1" applyBorder="1">
      <alignment vertical="center"/>
    </xf>
    <xf numFmtId="0" fontId="2" fillId="0" borderId="31" xfId="4" applyFont="1" applyBorder="1">
      <alignment vertical="center"/>
    </xf>
    <xf numFmtId="0" fontId="11" fillId="0" borderId="0" xfId="4" applyFont="1" applyBorder="1">
      <alignment vertical="center"/>
    </xf>
    <xf numFmtId="0" fontId="11" fillId="0" borderId="0" xfId="4" applyFont="1">
      <alignment vertical="center"/>
    </xf>
    <xf numFmtId="0" fontId="2" fillId="0" borderId="23" xfId="4" applyFont="1" applyBorder="1">
      <alignment vertical="center"/>
    </xf>
    <xf numFmtId="0" fontId="10" fillId="0" borderId="0" xfId="4" applyFont="1" applyBorder="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10" fillId="0" borderId="14" xfId="4" applyFont="1" applyBorder="1">
      <alignment vertical="center"/>
    </xf>
    <xf numFmtId="0" fontId="2" fillId="0" borderId="15" xfId="4" applyFont="1" applyBorder="1">
      <alignment vertical="center"/>
    </xf>
    <xf numFmtId="0" fontId="15" fillId="0" borderId="34" xfId="4" applyFont="1" applyBorder="1" applyAlignment="1">
      <alignment horizontal="center" vertical="center"/>
    </xf>
    <xf numFmtId="178" fontId="2" fillId="0" borderId="30" xfId="4" applyNumberFormat="1" applyFont="1" applyFill="1" applyBorder="1" applyAlignment="1">
      <alignment horizontal="right" vertical="center" shrinkToFit="1"/>
    </xf>
    <xf numFmtId="178" fontId="2" fillId="0" borderId="42" xfId="4" applyNumberFormat="1" applyFont="1" applyFill="1" applyBorder="1" applyAlignment="1">
      <alignment horizontal="right" vertical="center" shrinkToFit="1"/>
    </xf>
    <xf numFmtId="178" fontId="2" fillId="0" borderId="31" xfId="4" applyNumberFormat="1" applyFont="1" applyFill="1" applyBorder="1" applyAlignment="1">
      <alignment horizontal="right" vertical="center" shrinkToFit="1"/>
    </xf>
    <xf numFmtId="178" fontId="2" fillId="0" borderId="23" xfId="4" applyNumberFormat="1" applyFont="1" applyFill="1" applyBorder="1" applyAlignment="1">
      <alignment horizontal="right" vertical="center" shrinkToFit="1"/>
    </xf>
    <xf numFmtId="178" fontId="2" fillId="0" borderId="34" xfId="4" applyNumberFormat="1" applyFont="1" applyFill="1" applyBorder="1" applyAlignment="1">
      <alignment horizontal="right" vertical="center" shrinkToFit="1"/>
    </xf>
    <xf numFmtId="178" fontId="2" fillId="0" borderId="65" xfId="4" applyNumberFormat="1" applyFont="1" applyFill="1" applyBorder="1" applyAlignment="1">
      <alignment horizontal="right" vertical="center" shrinkToFit="1"/>
    </xf>
    <xf numFmtId="178" fontId="2" fillId="0" borderId="66" xfId="4" applyNumberFormat="1" applyFont="1" applyFill="1" applyBorder="1" applyAlignment="1">
      <alignment horizontal="right" vertical="center" shrinkToFit="1"/>
    </xf>
    <xf numFmtId="178" fontId="2" fillId="0" borderId="67" xfId="4" applyNumberFormat="1" applyFont="1" applyFill="1" applyBorder="1" applyAlignment="1">
      <alignment horizontal="right" vertical="center" shrinkToFit="1"/>
    </xf>
    <xf numFmtId="180" fontId="2" fillId="0" borderId="68" xfId="4" applyNumberFormat="1" applyFont="1" applyFill="1" applyBorder="1" applyAlignment="1">
      <alignment horizontal="right" vertical="center" shrinkToFit="1"/>
    </xf>
    <xf numFmtId="180" fontId="2" fillId="0" borderId="69" xfId="4" applyNumberFormat="1" applyFont="1" applyFill="1" applyBorder="1" applyAlignment="1">
      <alignment horizontal="right" vertical="center" shrinkToFit="1"/>
    </xf>
    <xf numFmtId="180" fontId="2" fillId="0" borderId="70" xfId="4" applyNumberFormat="1" applyFont="1" applyFill="1" applyBorder="1" applyAlignment="1">
      <alignment horizontal="right" vertical="center" shrinkToFit="1"/>
    </xf>
    <xf numFmtId="178" fontId="2" fillId="0" borderId="68" xfId="4" applyNumberFormat="1" applyFont="1" applyFill="1" applyBorder="1" applyAlignment="1">
      <alignment horizontal="right" vertical="center" shrinkToFit="1"/>
    </xf>
    <xf numFmtId="178" fontId="2" fillId="0" borderId="69" xfId="4" applyNumberFormat="1" applyFont="1" applyFill="1" applyBorder="1" applyAlignment="1">
      <alignment horizontal="right" vertical="center" shrinkToFit="1"/>
    </xf>
    <xf numFmtId="178" fontId="2" fillId="0" borderId="70" xfId="4" applyNumberFormat="1" applyFont="1" applyFill="1" applyBorder="1" applyAlignment="1">
      <alignment horizontal="right" vertical="center" shrinkToFit="1"/>
    </xf>
    <xf numFmtId="0" fontId="15" fillId="0" borderId="34" xfId="4" applyFont="1" applyBorder="1" applyAlignment="1">
      <alignment vertical="center"/>
    </xf>
    <xf numFmtId="180" fontId="2" fillId="0" borderId="71" xfId="4" applyNumberFormat="1" applyFont="1" applyFill="1" applyBorder="1" applyAlignment="1">
      <alignment horizontal="right" vertical="center" shrinkToFit="1"/>
    </xf>
    <xf numFmtId="180" fontId="2" fillId="0" borderId="72" xfId="4" applyNumberFormat="1" applyFont="1" applyFill="1" applyBorder="1" applyAlignment="1">
      <alignment horizontal="right" vertical="center" shrinkToFit="1"/>
    </xf>
    <xf numFmtId="180" fontId="2" fillId="0" borderId="73" xfId="4" applyNumberFormat="1" applyFont="1" applyFill="1" applyBorder="1" applyAlignment="1">
      <alignment horizontal="right" vertical="center" shrinkToFit="1"/>
    </xf>
    <xf numFmtId="180" fontId="2" fillId="0" borderId="23" xfId="4" applyNumberFormat="1" applyFont="1" applyFill="1" applyBorder="1" applyAlignment="1">
      <alignment horizontal="right" vertical="center" shrinkToFit="1"/>
    </xf>
    <xf numFmtId="180" fontId="2" fillId="0" borderId="34" xfId="4" applyNumberFormat="1" applyFont="1" applyFill="1" applyBorder="1" applyAlignment="1">
      <alignment horizontal="right" vertical="center" shrinkToFit="1"/>
    </xf>
    <xf numFmtId="180" fontId="2" fillId="0" borderId="16" xfId="4" applyNumberFormat="1" applyFont="1" applyFill="1" applyBorder="1" applyAlignment="1">
      <alignment horizontal="right" vertical="center" shrinkToFit="1"/>
    </xf>
    <xf numFmtId="180" fontId="2" fillId="0" borderId="14" xfId="4" applyNumberFormat="1" applyFont="1" applyFill="1" applyBorder="1" applyAlignment="1">
      <alignment horizontal="right" vertical="center" shrinkToFit="1"/>
    </xf>
    <xf numFmtId="180" fontId="2" fillId="0" borderId="15" xfId="4" applyNumberFormat="1" applyFont="1" applyFill="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vertical="center"/>
    </xf>
    <xf numFmtId="0" fontId="2" fillId="0" borderId="42" xfId="4" applyFont="1" applyBorder="1" applyAlignment="1">
      <alignment horizontal="center" vertical="center" wrapText="1"/>
    </xf>
    <xf numFmtId="0" fontId="1" fillId="0" borderId="0" xfId="1" applyBorder="1" applyAlignment="1">
      <alignment vertical="center"/>
    </xf>
    <xf numFmtId="0" fontId="1" fillId="0" borderId="0" xfId="1" applyAlignment="1">
      <alignment vertical="center"/>
    </xf>
    <xf numFmtId="0" fontId="2" fillId="0" borderId="30" xfId="4" applyFont="1" applyFill="1" applyBorder="1" applyAlignment="1">
      <alignment horizontal="left" vertical="center"/>
    </xf>
    <xf numFmtId="0" fontId="2" fillId="0" borderId="42" xfId="4" applyFont="1" applyFill="1" applyBorder="1" applyAlignment="1">
      <alignment horizontal="left" vertical="center"/>
    </xf>
    <xf numFmtId="0" fontId="2" fillId="0" borderId="31" xfId="4" applyFont="1" applyFill="1" applyBorder="1" applyAlignment="1">
      <alignment horizontal="left" vertical="center"/>
    </xf>
    <xf numFmtId="0" fontId="2" fillId="0" borderId="23" xfId="4" applyFont="1" applyFill="1" applyBorder="1" applyAlignment="1">
      <alignment horizontal="left" vertical="center"/>
    </xf>
    <xf numFmtId="0" fontId="2" fillId="0" borderId="34" xfId="4" applyFont="1" applyFill="1" applyBorder="1" applyAlignment="1">
      <alignment horizontal="left" vertical="center"/>
    </xf>
    <xf numFmtId="0" fontId="2" fillId="0" borderId="23" xfId="4" applyFont="1" applyBorder="1" applyAlignment="1">
      <alignment vertical="center" textRotation="255"/>
    </xf>
    <xf numFmtId="0" fontId="2" fillId="0" borderId="0" xfId="4" applyFont="1" applyBorder="1" applyAlignment="1">
      <alignment vertical="center" textRotation="255"/>
    </xf>
    <xf numFmtId="0" fontId="2" fillId="0" borderId="34" xfId="4" applyFont="1" applyBorder="1" applyAlignment="1">
      <alignment vertical="center" textRotation="255"/>
    </xf>
    <xf numFmtId="0" fontId="2" fillId="0" borderId="16" xfId="4" applyFont="1" applyFill="1" applyBorder="1" applyAlignment="1">
      <alignment horizontal="left" vertical="center"/>
    </xf>
    <xf numFmtId="0" fontId="2" fillId="0" borderId="14" xfId="4" applyFont="1" applyFill="1" applyBorder="1" applyAlignment="1">
      <alignment horizontal="left" vertical="center"/>
    </xf>
    <xf numFmtId="0" fontId="2" fillId="0" borderId="15" xfId="4" applyFont="1" applyFill="1" applyBorder="1" applyAlignment="1">
      <alignment horizontal="left" vertical="center"/>
    </xf>
    <xf numFmtId="0" fontId="3" fillId="0" borderId="34" xfId="4" applyFill="1" applyBorder="1" applyAlignment="1">
      <alignment horizontal="right" vertical="center" shrinkToFit="1"/>
    </xf>
    <xf numFmtId="0" fontId="3" fillId="0" borderId="0" xfId="4" applyFill="1" applyAlignment="1">
      <alignment horizontal="right" vertical="center" shrinkToFit="1"/>
    </xf>
    <xf numFmtId="0" fontId="1" fillId="0" borderId="14" xfId="1" applyBorder="1" applyAlignment="1">
      <alignment vertical="center"/>
    </xf>
    <xf numFmtId="178" fontId="2" fillId="0" borderId="16" xfId="4" applyNumberFormat="1" applyFont="1" applyFill="1" applyBorder="1" applyAlignment="1">
      <alignment horizontal="right" vertical="center" shrinkToFit="1"/>
    </xf>
    <xf numFmtId="0" fontId="3" fillId="0" borderId="14" xfId="4" applyFill="1" applyBorder="1" applyAlignment="1">
      <alignment horizontal="right" vertical="center" shrinkToFit="1"/>
    </xf>
    <xf numFmtId="0" fontId="3" fillId="0" borderId="15" xfId="4" applyFill="1" applyBorder="1" applyAlignment="1">
      <alignment horizontal="right" vertical="center" shrinkToFit="1"/>
    </xf>
    <xf numFmtId="180" fontId="2" fillId="0" borderId="30" xfId="4" applyNumberFormat="1" applyFont="1" applyFill="1" applyBorder="1" applyAlignment="1">
      <alignment horizontal="right" vertical="center" shrinkToFit="1"/>
    </xf>
    <xf numFmtId="180" fontId="2" fillId="0" borderId="42" xfId="4" applyNumberFormat="1" applyFont="1" applyFill="1" applyBorder="1" applyAlignment="1">
      <alignment horizontal="right" vertical="center" shrinkToFit="1"/>
    </xf>
    <xf numFmtId="180" fontId="2" fillId="0" borderId="31" xfId="4" applyNumberFormat="1" applyFont="1" applyFill="1" applyBorder="1" applyAlignment="1">
      <alignment horizontal="right" vertical="center" shrinkToFit="1"/>
    </xf>
    <xf numFmtId="0" fontId="3" fillId="0" borderId="35" xfId="4" applyBorder="1" applyAlignment="1">
      <alignment horizontal="center" vertical="center"/>
    </xf>
    <xf numFmtId="0" fontId="3" fillId="0" borderId="23" xfId="4" applyFill="1" applyBorder="1" applyAlignment="1">
      <alignment horizontal="right" vertical="center" shrinkToFit="1"/>
    </xf>
    <xf numFmtId="0" fontId="3" fillId="0" borderId="0" xfId="4" applyFill="1" applyBorder="1" applyAlignment="1">
      <alignment horizontal="right" vertical="center" shrinkToFit="1"/>
    </xf>
    <xf numFmtId="0" fontId="3" fillId="0" borderId="37" xfId="4" applyBorder="1" applyAlignment="1">
      <alignment horizontal="center" vertical="center"/>
    </xf>
    <xf numFmtId="0" fontId="3" fillId="0" borderId="16" xfId="4" applyFill="1" applyBorder="1" applyAlignment="1">
      <alignment horizontal="right" vertical="center" shrinkToFit="1"/>
    </xf>
    <xf numFmtId="178" fontId="2" fillId="0" borderId="72" xfId="4" applyNumberFormat="1" applyFont="1" applyFill="1" applyBorder="1" applyAlignment="1">
      <alignment horizontal="right" vertical="center" shrinkToFit="1"/>
    </xf>
    <xf numFmtId="178" fontId="2" fillId="0" borderId="75" xfId="4" applyNumberFormat="1" applyFont="1" applyFill="1" applyBorder="1" applyAlignment="1">
      <alignment horizontal="right" vertical="center" shrinkToFit="1"/>
    </xf>
    <xf numFmtId="178" fontId="2" fillId="0" borderId="14" xfId="4" applyNumberFormat="1" applyFont="1" applyFill="1" applyBorder="1" applyAlignment="1">
      <alignment horizontal="right" vertical="center" shrinkToFit="1"/>
    </xf>
    <xf numFmtId="178" fontId="2" fillId="0" borderId="15" xfId="4" applyNumberFormat="1" applyFont="1" applyFill="1" applyBorder="1" applyAlignment="1">
      <alignment horizontal="right" vertical="center" shrinkToFit="1"/>
    </xf>
    <xf numFmtId="178" fontId="2" fillId="0" borderId="42" xfId="4" applyNumberFormat="1" applyFont="1" applyFill="1" applyBorder="1" applyAlignment="1">
      <alignment horizontal="right" vertical="center"/>
    </xf>
    <xf numFmtId="178" fontId="2" fillId="0" borderId="0" xfId="4" applyNumberFormat="1" applyFont="1" applyFill="1" applyBorder="1" applyAlignment="1">
      <alignment horizontal="right" vertical="center"/>
    </xf>
    <xf numFmtId="178" fontId="2" fillId="0" borderId="66" xfId="4" applyNumberFormat="1" applyFont="1" applyFill="1" applyBorder="1" applyAlignment="1">
      <alignment horizontal="right" vertical="center"/>
    </xf>
    <xf numFmtId="0" fontId="3" fillId="0" borderId="66" xfId="4" applyFill="1" applyBorder="1" applyAlignment="1">
      <alignment horizontal="right" vertical="center" shrinkToFit="1"/>
    </xf>
    <xf numFmtId="0" fontId="3" fillId="0" borderId="67" xfId="4" applyFill="1" applyBorder="1" applyAlignment="1">
      <alignment horizontal="right" vertical="center" shrinkToFit="1"/>
    </xf>
    <xf numFmtId="180" fontId="2" fillId="0" borderId="69" xfId="4" applyNumberFormat="1" applyFont="1" applyFill="1" applyBorder="1" applyAlignment="1">
      <alignment horizontal="right" vertical="center"/>
    </xf>
    <xf numFmtId="180" fontId="3" fillId="0" borderId="0" xfId="4" applyNumberFormat="1" applyFill="1" applyAlignment="1">
      <alignment horizontal="right" vertical="center" shrinkToFit="1"/>
    </xf>
    <xf numFmtId="180" fontId="3" fillId="0" borderId="34" xfId="4" applyNumberFormat="1" applyFill="1" applyBorder="1" applyAlignment="1">
      <alignment horizontal="right" vertical="center" shrinkToFit="1"/>
    </xf>
    <xf numFmtId="180" fontId="2" fillId="0" borderId="65" xfId="4" applyNumberFormat="1" applyFont="1" applyFill="1" applyBorder="1" applyAlignment="1">
      <alignment horizontal="right" vertical="center" shrinkToFit="1"/>
    </xf>
    <xf numFmtId="180" fontId="3" fillId="0" borderId="66" xfId="4" applyNumberFormat="1" applyFill="1" applyBorder="1" applyAlignment="1">
      <alignment horizontal="right" vertical="center" shrinkToFit="1"/>
    </xf>
    <xf numFmtId="180" fontId="2" fillId="0" borderId="66" xfId="4" applyNumberFormat="1" applyFont="1" applyFill="1" applyBorder="1" applyAlignment="1">
      <alignment horizontal="right" vertical="center" shrinkToFit="1"/>
    </xf>
    <xf numFmtId="180" fontId="3" fillId="0" borderId="67" xfId="4" applyNumberFormat="1" applyFill="1" applyBorder="1" applyAlignment="1">
      <alignment horizontal="right" vertical="center" shrinkToFit="1"/>
    </xf>
    <xf numFmtId="178" fontId="2" fillId="0" borderId="72" xfId="4" applyNumberFormat="1" applyFont="1" applyFill="1" applyBorder="1" applyAlignment="1">
      <alignment horizontal="right" vertical="center"/>
    </xf>
    <xf numFmtId="178" fontId="2" fillId="0" borderId="71" xfId="4" applyNumberFormat="1" applyFont="1" applyFill="1" applyBorder="1" applyAlignment="1">
      <alignment horizontal="right" vertical="center" shrinkToFit="1"/>
    </xf>
    <xf numFmtId="178" fontId="2" fillId="0" borderId="73" xfId="4" applyNumberFormat="1" applyFont="1" applyFill="1" applyBorder="1" applyAlignment="1">
      <alignment horizontal="right" vertical="center" shrinkToFit="1"/>
    </xf>
    <xf numFmtId="49" fontId="9" fillId="0" borderId="6" xfId="4" applyNumberFormat="1" applyFont="1" applyFill="1" applyBorder="1" applyAlignment="1">
      <alignment horizontal="center" vertical="center"/>
    </xf>
    <xf numFmtId="49" fontId="9" fillId="0" borderId="18" xfId="4" applyNumberFormat="1" applyFont="1" applyFill="1" applyBorder="1" applyAlignment="1">
      <alignment horizontal="center" vertical="center"/>
    </xf>
    <xf numFmtId="0" fontId="10" fillId="0" borderId="32" xfId="4" applyFont="1" applyFill="1" applyBorder="1" applyAlignment="1">
      <alignment horizontal="center" vertical="center"/>
    </xf>
    <xf numFmtId="178" fontId="2" fillId="2" borderId="72"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10" fillId="0" borderId="35" xfId="4" applyFont="1" applyFill="1" applyBorder="1" applyAlignment="1">
      <alignment horizontal="center" vertical="center"/>
    </xf>
    <xf numFmtId="178" fontId="2" fillId="2" borderId="0"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49" fontId="9" fillId="0" borderId="64" xfId="4" applyNumberFormat="1" applyFont="1" applyFill="1" applyBorder="1" applyAlignment="1">
      <alignment horizontal="center" vertical="center"/>
    </xf>
    <xf numFmtId="0" fontId="10" fillId="0" borderId="37" xfId="4" applyFont="1" applyFill="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2"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0"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178" fontId="2" fillId="0" borderId="14" xfId="4" applyNumberFormat="1" applyFont="1" applyFill="1" applyBorder="1" applyAlignment="1">
      <alignment horizontal="right" vertical="center"/>
    </xf>
    <xf numFmtId="180" fontId="3" fillId="0" borderId="14" xfId="4" applyNumberFormat="1" applyFill="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6">
      <alignment vertical="center"/>
    </xf>
    <xf numFmtId="0" fontId="3" fillId="0" borderId="0" xfId="16" applyProtection="1">
      <alignment vertical="center"/>
    </xf>
    <xf numFmtId="0" fontId="3" fillId="0" borderId="0" xfId="16" applyAlignment="1" applyProtection="1">
      <alignment vertical="center"/>
    </xf>
    <xf numFmtId="0" fontId="16" fillId="0" borderId="0" xfId="16" applyFont="1" applyProtection="1">
      <alignment vertical="center"/>
    </xf>
    <xf numFmtId="0" fontId="3" fillId="3" borderId="0" xfId="16" applyFill="1" applyProtection="1">
      <alignment vertical="center"/>
    </xf>
    <xf numFmtId="49" fontId="2" fillId="3" borderId="0" xfId="12" applyNumberFormat="1" applyFont="1" applyFill="1" applyProtection="1">
      <alignment vertical="center"/>
    </xf>
    <xf numFmtId="0" fontId="17" fillId="3" borderId="0" xfId="12" applyFont="1" applyFill="1" applyAlignment="1" applyProtection="1">
      <alignment vertical="center"/>
    </xf>
    <xf numFmtId="0" fontId="2" fillId="3" borderId="0" xfId="12" applyFont="1" applyFill="1" applyProtection="1">
      <alignment vertical="center"/>
    </xf>
    <xf numFmtId="0" fontId="18" fillId="3" borderId="20" xfId="12" applyFont="1" applyFill="1" applyBorder="1" applyAlignment="1" applyProtection="1">
      <alignment horizontal="left" vertical="center"/>
    </xf>
    <xf numFmtId="0" fontId="18" fillId="4" borderId="7" xfId="12" applyFont="1" applyFill="1" applyBorder="1" applyAlignment="1" applyProtection="1">
      <alignment horizontal="center" vertical="center"/>
      <protection locked="0"/>
    </xf>
    <xf numFmtId="0" fontId="18" fillId="4" borderId="76" xfId="12" applyFont="1" applyFill="1" applyBorder="1" applyAlignment="1" applyProtection="1">
      <alignment horizontal="center" vertical="center"/>
      <protection locked="0"/>
    </xf>
    <xf numFmtId="0" fontId="18" fillId="0" borderId="77" xfId="12" applyFont="1" applyBorder="1" applyAlignment="1" applyProtection="1">
      <alignment horizontal="center" vertical="center" shrinkToFit="1"/>
      <protection locked="0"/>
    </xf>
    <xf numFmtId="0" fontId="18" fillId="0" borderId="78" xfId="12" applyFont="1" applyBorder="1" applyAlignment="1" applyProtection="1">
      <alignment horizontal="center" vertical="center" shrinkToFit="1"/>
      <protection locked="0"/>
    </xf>
    <xf numFmtId="0" fontId="18" fillId="5" borderId="79" xfId="12" applyFont="1" applyFill="1" applyBorder="1" applyAlignment="1" applyProtection="1">
      <alignment horizontal="center" vertical="center" shrinkToFit="1"/>
      <protection locked="0"/>
    </xf>
    <xf numFmtId="0" fontId="18" fillId="3" borderId="19" xfId="12" applyFont="1" applyFill="1" applyBorder="1" applyAlignment="1" applyProtection="1">
      <alignment horizontal="left" vertical="center"/>
    </xf>
    <xf numFmtId="0" fontId="18" fillId="0" borderId="80" xfId="12" applyFont="1" applyBorder="1" applyAlignment="1" applyProtection="1">
      <alignment horizontal="center" vertical="center" shrinkToFit="1"/>
      <protection locked="0"/>
    </xf>
    <xf numFmtId="0" fontId="12" fillId="3" borderId="0" xfId="12" applyFont="1" applyFill="1" applyProtection="1">
      <alignment vertical="center"/>
    </xf>
    <xf numFmtId="0" fontId="18" fillId="3" borderId="0" xfId="12" applyFont="1" applyFill="1" applyProtection="1">
      <alignment vertical="center"/>
    </xf>
    <xf numFmtId="0" fontId="18" fillId="0" borderId="81" xfId="12" applyFont="1" applyBorder="1" applyAlignment="1" applyProtection="1">
      <alignment horizontal="center" vertical="center" shrinkToFit="1"/>
      <protection locked="0"/>
    </xf>
    <xf numFmtId="0" fontId="18" fillId="3" borderId="0" xfId="12" applyFont="1" applyFill="1" applyBorder="1" applyAlignment="1" applyProtection="1">
      <alignment horizontal="center" vertical="center" shrinkToFit="1"/>
    </xf>
    <xf numFmtId="0" fontId="12" fillId="3" borderId="0" xfId="12" applyFont="1" applyFill="1" applyBorder="1" applyProtection="1">
      <alignment vertical="center"/>
    </xf>
    <xf numFmtId="0" fontId="18" fillId="3" borderId="20" xfId="12" applyFont="1" applyFill="1" applyBorder="1" applyAlignment="1" applyProtection="1">
      <alignment vertical="center"/>
    </xf>
    <xf numFmtId="0" fontId="18" fillId="3" borderId="56" xfId="12" applyFont="1" applyFill="1" applyBorder="1" applyAlignment="1" applyProtection="1">
      <alignment horizontal="center" vertical="center"/>
    </xf>
    <xf numFmtId="0" fontId="18" fillId="3" borderId="57" xfId="12" applyFont="1" applyFill="1" applyBorder="1" applyAlignment="1" applyProtection="1">
      <alignment horizontal="center" vertical="center"/>
    </xf>
    <xf numFmtId="0" fontId="18" fillId="3" borderId="12" xfId="12" applyFont="1" applyFill="1" applyBorder="1" applyProtection="1">
      <alignment vertical="center"/>
    </xf>
    <xf numFmtId="0" fontId="18" fillId="3" borderId="8" xfId="12" applyFont="1" applyFill="1" applyBorder="1" applyAlignment="1" applyProtection="1">
      <alignment horizontal="left" vertical="center"/>
    </xf>
    <xf numFmtId="0" fontId="18" fillId="3" borderId="12" xfId="12" applyFont="1" applyFill="1" applyBorder="1" applyAlignment="1" applyProtection="1">
      <alignment horizontal="center" vertical="center" textRotation="255" shrinkToFit="1"/>
    </xf>
    <xf numFmtId="0" fontId="18" fillId="3" borderId="8" xfId="12" applyFont="1" applyFill="1" applyBorder="1" applyAlignment="1" applyProtection="1">
      <alignment horizontal="center" vertical="center" textRotation="255" shrinkToFit="1"/>
    </xf>
    <xf numFmtId="0" fontId="18" fillId="3" borderId="56" xfId="12" applyFont="1" applyFill="1" applyBorder="1" applyAlignment="1" applyProtection="1">
      <alignment horizontal="center" vertical="center" textRotation="255" shrinkToFit="1"/>
    </xf>
    <xf numFmtId="0" fontId="18" fillId="3" borderId="12" xfId="12" applyFont="1" applyFill="1" applyBorder="1" applyAlignment="1" applyProtection="1">
      <alignment horizontal="center" vertical="center" textRotation="255" wrapText="1"/>
    </xf>
    <xf numFmtId="0" fontId="18" fillId="3" borderId="8" xfId="12" applyFont="1" applyFill="1" applyBorder="1" applyAlignment="1" applyProtection="1">
      <alignment horizontal="center" vertical="center" textRotation="255" wrapText="1"/>
    </xf>
    <xf numFmtId="0" fontId="18" fillId="3" borderId="56" xfId="12" applyFont="1" applyFill="1" applyBorder="1" applyAlignment="1" applyProtection="1">
      <alignment horizontal="center" vertical="center" textRotation="255" wrapText="1"/>
    </xf>
    <xf numFmtId="0" fontId="18" fillId="3" borderId="12" xfId="12" applyFont="1" applyFill="1" applyBorder="1" applyAlignment="1" applyProtection="1">
      <alignment horizontal="left" vertical="center"/>
    </xf>
    <xf numFmtId="0" fontId="19" fillId="3" borderId="56" xfId="12" applyFont="1" applyFill="1" applyBorder="1" applyAlignment="1" applyProtection="1">
      <alignment horizontal="left" vertical="center"/>
    </xf>
    <xf numFmtId="0" fontId="18" fillId="3" borderId="12" xfId="12" applyFont="1" applyFill="1" applyBorder="1" applyAlignment="1" applyProtection="1">
      <alignment horizontal="left" vertical="center" wrapText="1"/>
    </xf>
    <xf numFmtId="0" fontId="18" fillId="3" borderId="9" xfId="12" applyFont="1" applyFill="1" applyBorder="1" applyAlignment="1" applyProtection="1">
      <alignment horizontal="left" vertical="center" wrapText="1"/>
    </xf>
    <xf numFmtId="0" fontId="20" fillId="3" borderId="0" xfId="16" applyFont="1" applyFill="1" applyProtection="1">
      <alignment vertical="center"/>
    </xf>
    <xf numFmtId="0" fontId="2" fillId="3" borderId="0" xfId="12" applyFont="1" applyFill="1" applyAlignment="1" applyProtection="1">
      <alignment vertical="center"/>
    </xf>
    <xf numFmtId="0" fontId="18" fillId="4" borderId="19" xfId="12" applyFont="1" applyFill="1" applyBorder="1" applyAlignment="1" applyProtection="1">
      <alignment horizontal="center" vertical="center"/>
      <protection locked="0"/>
    </xf>
    <xf numFmtId="0" fontId="18" fillId="4" borderId="82" xfId="12" applyFont="1" applyFill="1" applyBorder="1" applyAlignment="1" applyProtection="1">
      <alignment horizontal="center" vertical="center"/>
      <protection locked="0"/>
    </xf>
    <xf numFmtId="0" fontId="18" fillId="0" borderId="83" xfId="17" applyFont="1" applyBorder="1" applyAlignment="1" applyProtection="1">
      <alignment horizontal="left" vertical="center" shrinkToFit="1"/>
      <protection locked="0"/>
    </xf>
    <xf numFmtId="0" fontId="18" fillId="0" borderId="84" xfId="17" applyFont="1" applyBorder="1" applyAlignment="1" applyProtection="1">
      <alignment horizontal="left" vertical="center" shrinkToFit="1"/>
      <protection locked="0"/>
    </xf>
    <xf numFmtId="0" fontId="18" fillId="5" borderId="33" xfId="12" applyFont="1" applyFill="1" applyBorder="1" applyAlignment="1" applyProtection="1">
      <alignment horizontal="left" vertical="center" shrinkToFit="1"/>
      <protection locked="0"/>
    </xf>
    <xf numFmtId="0" fontId="18" fillId="3" borderId="85" xfId="12" applyFont="1" applyFill="1" applyBorder="1" applyAlignment="1" applyProtection="1">
      <alignment horizontal="left" vertical="center" shrinkToFit="1"/>
      <protection locked="0"/>
    </xf>
    <xf numFmtId="0" fontId="18" fillId="3" borderId="0" xfId="12" applyFont="1" applyFill="1" applyBorder="1" applyAlignment="1" applyProtection="1">
      <alignment horizontal="left" vertical="center" shrinkToFit="1"/>
    </xf>
    <xf numFmtId="0" fontId="18" fillId="3" borderId="20" xfId="12" applyFont="1" applyFill="1" applyBorder="1" applyAlignment="1" applyProtection="1">
      <alignment horizontal="center" vertical="center"/>
    </xf>
    <xf numFmtId="0" fontId="18" fillId="3" borderId="34" xfId="12" applyFont="1" applyFill="1" applyBorder="1" applyAlignment="1" applyProtection="1">
      <alignment horizontal="center" vertical="center"/>
    </xf>
    <xf numFmtId="0" fontId="18" fillId="3" borderId="35" xfId="12" applyFont="1" applyFill="1" applyBorder="1" applyAlignment="1" applyProtection="1">
      <alignment horizontal="center" vertical="center"/>
    </xf>
    <xf numFmtId="0" fontId="18" fillId="3" borderId="23" xfId="12" applyFont="1" applyFill="1" applyBorder="1" applyProtection="1">
      <alignment vertical="center"/>
    </xf>
    <xf numFmtId="0" fontId="18" fillId="3" borderId="0" xfId="12" applyFont="1" applyFill="1" applyBorder="1" applyAlignment="1" applyProtection="1">
      <alignment horizontal="left" vertical="center"/>
    </xf>
    <xf numFmtId="0" fontId="18" fillId="3" borderId="16" xfId="12" applyFont="1" applyFill="1" applyBorder="1" applyAlignment="1" applyProtection="1">
      <alignment horizontal="center" vertical="center" textRotation="255" shrinkToFit="1"/>
    </xf>
    <xf numFmtId="0" fontId="18" fillId="3" borderId="14" xfId="12" applyFont="1" applyFill="1" applyBorder="1" applyAlignment="1" applyProtection="1">
      <alignment horizontal="center" vertical="center" textRotation="255" shrinkToFit="1"/>
    </xf>
    <xf numFmtId="0" fontId="18" fillId="3" borderId="15" xfId="12" applyFont="1" applyFill="1" applyBorder="1" applyAlignment="1" applyProtection="1">
      <alignment horizontal="center" vertical="center" textRotation="255" shrinkToFit="1"/>
    </xf>
    <xf numFmtId="0" fontId="18" fillId="3" borderId="16" xfId="12" applyFont="1" applyFill="1" applyBorder="1" applyAlignment="1" applyProtection="1">
      <alignment horizontal="center" vertical="center" textRotation="255" wrapText="1"/>
    </xf>
    <xf numFmtId="0" fontId="18" fillId="3" borderId="14" xfId="12" applyFont="1" applyFill="1" applyBorder="1" applyAlignment="1" applyProtection="1">
      <alignment horizontal="center" vertical="center" textRotation="255" wrapText="1"/>
    </xf>
    <xf numFmtId="0" fontId="18" fillId="3" borderId="15" xfId="12" applyFont="1" applyFill="1" applyBorder="1" applyAlignment="1" applyProtection="1">
      <alignment horizontal="center" vertical="center" textRotation="255" wrapText="1"/>
    </xf>
    <xf numFmtId="0" fontId="18" fillId="3" borderId="23" xfId="12" applyFont="1" applyFill="1" applyBorder="1" applyAlignment="1" applyProtection="1">
      <alignment horizontal="left" vertical="center"/>
    </xf>
    <xf numFmtId="0" fontId="18" fillId="3" borderId="34" xfId="12" applyFont="1" applyFill="1" applyBorder="1" applyAlignment="1" applyProtection="1">
      <alignment horizontal="left" vertical="center"/>
    </xf>
    <xf numFmtId="0" fontId="18" fillId="3" borderId="23" xfId="12" applyFont="1" applyFill="1" applyBorder="1" applyAlignment="1" applyProtection="1">
      <alignment horizontal="left" vertical="center" wrapText="1"/>
    </xf>
    <xf numFmtId="0" fontId="18" fillId="3" borderId="20" xfId="12" applyFont="1" applyFill="1" applyBorder="1" applyAlignment="1" applyProtection="1">
      <alignment horizontal="left" vertical="center" wrapText="1"/>
    </xf>
    <xf numFmtId="0" fontId="18" fillId="0" borderId="86" xfId="17" applyFont="1" applyBorder="1" applyAlignment="1" applyProtection="1">
      <alignment horizontal="left" vertical="center" shrinkToFit="1"/>
      <protection locked="0"/>
    </xf>
    <xf numFmtId="0" fontId="18" fillId="0" borderId="87" xfId="17" applyFont="1" applyBorder="1" applyAlignment="1" applyProtection="1">
      <alignment horizontal="left" vertical="center" shrinkToFit="1"/>
      <protection locked="0"/>
    </xf>
    <xf numFmtId="0" fontId="18" fillId="5" borderId="36" xfId="12" applyFont="1" applyFill="1" applyBorder="1" applyAlignment="1" applyProtection="1">
      <alignment horizontal="left" vertical="center" shrinkToFit="1"/>
      <protection locked="0"/>
    </xf>
    <xf numFmtId="0" fontId="18" fillId="3" borderId="88" xfId="12" applyFont="1" applyFill="1" applyBorder="1" applyAlignment="1" applyProtection="1">
      <alignment horizontal="left" vertical="center" shrinkToFit="1"/>
      <protection locked="0"/>
    </xf>
    <xf numFmtId="0" fontId="18" fillId="3" borderId="0" xfId="12" applyFont="1" applyFill="1" applyBorder="1" applyProtection="1">
      <alignment vertical="center"/>
    </xf>
    <xf numFmtId="0" fontId="18" fillId="3" borderId="34" xfId="12" applyFont="1" applyFill="1" applyBorder="1" applyProtection="1">
      <alignment vertical="center"/>
    </xf>
    <xf numFmtId="0" fontId="18" fillId="3" borderId="30" xfId="12" applyFont="1" applyFill="1" applyBorder="1" applyAlignment="1" applyProtection="1">
      <alignment vertical="center"/>
    </xf>
    <xf numFmtId="0" fontId="18" fillId="3" borderId="42" xfId="12" applyFont="1" applyFill="1" applyBorder="1" applyAlignment="1" applyProtection="1">
      <alignment vertical="center"/>
    </xf>
    <xf numFmtId="0" fontId="18" fillId="3" borderId="42" xfId="12" applyFont="1" applyFill="1" applyBorder="1" applyAlignment="1" applyProtection="1">
      <alignment vertical="center" shrinkToFit="1"/>
    </xf>
    <xf numFmtId="0" fontId="18" fillId="3" borderId="31" xfId="12" applyFont="1" applyFill="1" applyBorder="1" applyAlignment="1" applyProtection="1">
      <alignment vertical="center"/>
    </xf>
    <xf numFmtId="0" fontId="18" fillId="3" borderId="23" xfId="12" applyFont="1" applyFill="1" applyBorder="1" applyAlignment="1" applyProtection="1">
      <alignment vertical="center"/>
    </xf>
    <xf numFmtId="0" fontId="18" fillId="3" borderId="0" xfId="12" applyFont="1" applyFill="1" applyBorder="1" applyAlignment="1" applyProtection="1">
      <alignment vertical="center"/>
    </xf>
    <xf numFmtId="0" fontId="18" fillId="3" borderId="0" xfId="12" applyFont="1" applyFill="1" applyBorder="1" applyAlignment="1" applyProtection="1">
      <alignment vertical="center" shrinkToFit="1"/>
    </xf>
    <xf numFmtId="0" fontId="18" fillId="3" borderId="34" xfId="12" applyFont="1" applyFill="1" applyBorder="1" applyAlignment="1" applyProtection="1">
      <alignment vertical="center"/>
    </xf>
    <xf numFmtId="0" fontId="18" fillId="4" borderId="13" xfId="12" applyFont="1" applyFill="1" applyBorder="1" applyAlignment="1" applyProtection="1">
      <alignment horizontal="center" vertical="center"/>
      <protection locked="0"/>
    </xf>
    <xf numFmtId="0" fontId="18" fillId="4" borderId="89" xfId="12" applyFont="1" applyFill="1" applyBorder="1" applyAlignment="1" applyProtection="1">
      <alignment horizontal="center" vertical="center"/>
      <protection locked="0"/>
    </xf>
    <xf numFmtId="0" fontId="18" fillId="0" borderId="90" xfId="17" applyFont="1" applyBorder="1" applyAlignment="1" applyProtection="1">
      <alignment horizontal="left" vertical="center" shrinkToFit="1"/>
      <protection locked="0"/>
    </xf>
    <xf numFmtId="0" fontId="18" fillId="0" borderId="91" xfId="17" applyFont="1" applyBorder="1" applyAlignment="1" applyProtection="1">
      <alignment horizontal="left" vertical="center" shrinkToFit="1"/>
      <protection locked="0"/>
    </xf>
    <xf numFmtId="0" fontId="18" fillId="5" borderId="38" xfId="12" applyFont="1" applyFill="1" applyBorder="1" applyAlignment="1" applyProtection="1">
      <alignment horizontal="left" vertical="center" shrinkToFit="1"/>
      <protection locked="0"/>
    </xf>
    <xf numFmtId="0" fontId="18" fillId="3" borderId="92" xfId="12" applyFont="1" applyFill="1" applyBorder="1" applyAlignment="1" applyProtection="1">
      <alignment horizontal="left" vertical="center" shrinkToFit="1"/>
      <protection locked="0"/>
    </xf>
    <xf numFmtId="0" fontId="18" fillId="4" borderId="40" xfId="12" applyFont="1" applyFill="1" applyBorder="1" applyAlignment="1" applyProtection="1">
      <alignment horizontal="center" vertical="center" wrapText="1"/>
      <protection locked="0"/>
    </xf>
    <xf numFmtId="0" fontId="18" fillId="4" borderId="93" xfId="12" applyFont="1" applyFill="1" applyBorder="1" applyAlignment="1" applyProtection="1">
      <alignment horizontal="center" vertical="center" wrapText="1"/>
      <protection locked="0"/>
    </xf>
    <xf numFmtId="183" fontId="18" fillId="0" borderId="94" xfId="17" applyNumberFormat="1" applyFont="1" applyBorder="1" applyAlignment="1" applyProtection="1">
      <alignment horizontal="right" vertical="center" shrinkToFit="1"/>
      <protection locked="0"/>
    </xf>
    <xf numFmtId="183" fontId="18" fillId="0" borderId="95" xfId="17" applyNumberFormat="1" applyFont="1" applyBorder="1" applyAlignment="1" applyProtection="1">
      <alignment horizontal="right" vertical="center" shrinkToFit="1"/>
      <protection locked="0"/>
    </xf>
    <xf numFmtId="183" fontId="18" fillId="0" borderId="96" xfId="17" applyNumberFormat="1" applyFont="1" applyBorder="1" applyAlignment="1" applyProtection="1">
      <alignment horizontal="right" vertical="center" shrinkToFit="1"/>
      <protection locked="0"/>
    </xf>
    <xf numFmtId="183" fontId="18" fillId="5" borderId="97" xfId="11" applyNumberFormat="1" applyFont="1" applyFill="1" applyBorder="1" applyAlignment="1" applyProtection="1">
      <alignment horizontal="right" vertical="center" shrinkToFit="1"/>
      <protection locked="0"/>
    </xf>
    <xf numFmtId="183" fontId="18" fillId="0" borderId="98" xfId="17" applyNumberFormat="1" applyFont="1" applyBorder="1" applyAlignment="1" applyProtection="1">
      <alignment horizontal="right" vertical="center" shrinkToFit="1"/>
      <protection locked="0"/>
    </xf>
    <xf numFmtId="183" fontId="18" fillId="3" borderId="95" xfId="16" applyNumberFormat="1" applyFont="1" applyFill="1" applyBorder="1" applyAlignment="1" applyProtection="1">
      <alignment horizontal="right" vertical="center" shrinkToFit="1"/>
      <protection locked="0"/>
    </xf>
    <xf numFmtId="183" fontId="18" fillId="5" borderId="99" xfId="12" applyNumberFormat="1" applyFont="1" applyFill="1" applyBorder="1" applyAlignment="1" applyProtection="1">
      <alignment horizontal="right" vertical="center" shrinkToFit="1"/>
      <protection locked="0"/>
    </xf>
    <xf numFmtId="183" fontId="18" fillId="0" borderId="84" xfId="12" applyNumberFormat="1" applyFont="1" applyBorder="1" applyAlignment="1" applyProtection="1">
      <alignment horizontal="right" vertical="center" shrinkToFit="1"/>
      <protection locked="0"/>
    </xf>
    <xf numFmtId="183" fontId="18" fillId="3" borderId="96" xfId="12" applyNumberFormat="1" applyFont="1" applyFill="1" applyBorder="1" applyAlignment="1" applyProtection="1">
      <alignment horizontal="right" vertical="center" shrinkToFit="1"/>
      <protection locked="0"/>
    </xf>
    <xf numFmtId="183" fontId="18" fillId="3" borderId="0" xfId="12" applyNumberFormat="1" applyFont="1" applyFill="1" applyBorder="1" applyAlignment="1" applyProtection="1">
      <alignment horizontal="right" vertical="center" shrinkToFit="1"/>
    </xf>
    <xf numFmtId="0" fontId="18" fillId="4" borderId="19" xfId="12" applyFont="1" applyFill="1" applyBorder="1" applyAlignment="1" applyProtection="1">
      <alignment horizontal="center" vertical="center" wrapText="1"/>
      <protection locked="0"/>
    </xf>
    <xf numFmtId="0" fontId="18" fillId="4" borderId="82" xfId="12" applyFont="1" applyFill="1" applyBorder="1" applyAlignment="1" applyProtection="1">
      <alignment horizontal="center" vertical="center" wrapText="1"/>
      <protection locked="0"/>
    </xf>
    <xf numFmtId="183" fontId="18" fillId="0" borderId="100" xfId="17" applyNumberFormat="1" applyFont="1" applyBorder="1" applyAlignment="1" applyProtection="1">
      <alignment horizontal="right" vertical="center" shrinkToFit="1"/>
      <protection locked="0"/>
    </xf>
    <xf numFmtId="183" fontId="18" fillId="0" borderId="101" xfId="17" applyNumberFormat="1" applyFont="1" applyBorder="1" applyAlignment="1" applyProtection="1">
      <alignment horizontal="right" vertical="center" shrinkToFit="1"/>
      <protection locked="0"/>
    </xf>
    <xf numFmtId="183" fontId="18" fillId="0" borderId="102" xfId="17" applyNumberFormat="1" applyFont="1" applyBorder="1" applyAlignment="1" applyProtection="1">
      <alignment horizontal="right" vertical="center" shrinkToFit="1"/>
      <protection locked="0"/>
    </xf>
    <xf numFmtId="183" fontId="18" fillId="5" borderId="103" xfId="11" applyNumberFormat="1" applyFont="1" applyFill="1" applyBorder="1" applyAlignment="1" applyProtection="1">
      <alignment horizontal="right" vertical="center" shrinkToFit="1"/>
      <protection locked="0"/>
    </xf>
    <xf numFmtId="183" fontId="18" fillId="0" borderId="104" xfId="17" applyNumberFormat="1" applyFont="1" applyBorder="1" applyAlignment="1" applyProtection="1">
      <alignment horizontal="right" vertical="center" shrinkToFit="1"/>
      <protection locked="0"/>
    </xf>
    <xf numFmtId="183" fontId="18" fillId="3" borderId="101" xfId="16" applyNumberFormat="1" applyFont="1" applyFill="1" applyBorder="1" applyAlignment="1" applyProtection="1">
      <alignment horizontal="right" vertical="center" shrinkToFit="1"/>
      <protection locked="0"/>
    </xf>
    <xf numFmtId="183" fontId="18" fillId="5" borderId="105" xfId="12" applyNumberFormat="1" applyFont="1" applyFill="1" applyBorder="1" applyAlignment="1" applyProtection="1">
      <alignment horizontal="right" vertical="center" shrinkToFit="1"/>
      <protection locked="0"/>
    </xf>
    <xf numFmtId="183" fontId="18" fillId="0" borderId="87" xfId="12" applyNumberFormat="1" applyFont="1" applyBorder="1" applyAlignment="1" applyProtection="1">
      <alignment horizontal="right" vertical="center" shrinkToFit="1"/>
      <protection locked="0"/>
    </xf>
    <xf numFmtId="183" fontId="18" fillId="3" borderId="102" xfId="12" applyNumberFormat="1" applyFont="1" applyFill="1" applyBorder="1" applyAlignment="1" applyProtection="1">
      <alignment horizontal="right" vertical="center" shrinkToFit="1"/>
      <protection locked="0"/>
    </xf>
    <xf numFmtId="0" fontId="18" fillId="4" borderId="13" xfId="12" applyFont="1" applyFill="1" applyBorder="1" applyAlignment="1" applyProtection="1">
      <alignment horizontal="center" vertical="center" wrapText="1"/>
      <protection locked="0"/>
    </xf>
    <xf numFmtId="0" fontId="18" fillId="4" borderId="89" xfId="12" applyFont="1" applyFill="1" applyBorder="1" applyAlignment="1" applyProtection="1">
      <alignment horizontal="center" vertical="center" wrapText="1"/>
      <protection locked="0"/>
    </xf>
    <xf numFmtId="183" fontId="18" fillId="0" borderId="106" xfId="12" applyNumberFormat="1" applyFont="1" applyBorder="1" applyAlignment="1" applyProtection="1">
      <alignment horizontal="right" vertical="center" shrinkToFit="1"/>
      <protection locked="0"/>
    </xf>
    <xf numFmtId="183" fontId="18" fillId="0" borderId="107" xfId="12" applyNumberFormat="1" applyFont="1" applyBorder="1" applyAlignment="1" applyProtection="1">
      <alignment horizontal="right" vertical="center" shrinkToFit="1"/>
      <protection locked="0"/>
    </xf>
    <xf numFmtId="0" fontId="18" fillId="3" borderId="23" xfId="12" applyFont="1" applyFill="1" applyBorder="1" applyAlignment="1" applyProtection="1">
      <alignment horizontal="center" vertical="center"/>
    </xf>
    <xf numFmtId="0" fontId="18" fillId="3" borderId="23" xfId="12" applyFont="1" applyFill="1" applyBorder="1" applyAlignment="1" applyProtection="1">
      <alignment horizontal="right" vertical="center"/>
    </xf>
    <xf numFmtId="0" fontId="18" fillId="3" borderId="0" xfId="12" applyFont="1" applyFill="1" applyBorder="1" applyAlignment="1" applyProtection="1">
      <alignment horizontal="right" vertical="center" wrapText="1"/>
    </xf>
    <xf numFmtId="0" fontId="18" fillId="3" borderId="34" xfId="12" applyFont="1" applyFill="1" applyBorder="1" applyAlignment="1" applyProtection="1">
      <alignment horizontal="right" vertical="center" wrapText="1"/>
    </xf>
    <xf numFmtId="0" fontId="18" fillId="3" borderId="0" xfId="12" applyFont="1" applyFill="1" applyBorder="1" applyAlignment="1" applyProtection="1">
      <alignment horizontal="right" vertical="center"/>
    </xf>
    <xf numFmtId="0" fontId="18" fillId="3" borderId="34" xfId="12" applyFont="1" applyFill="1" applyBorder="1" applyAlignment="1" applyProtection="1">
      <alignment horizontal="right" vertical="center"/>
    </xf>
    <xf numFmtId="0" fontId="18" fillId="3" borderId="35" xfId="12" applyFont="1" applyFill="1" applyBorder="1" applyAlignment="1" applyProtection="1">
      <alignment horizontal="center" vertical="center" wrapText="1"/>
    </xf>
    <xf numFmtId="0" fontId="18" fillId="3" borderId="37" xfId="12" applyFont="1" applyFill="1" applyBorder="1" applyAlignment="1" applyProtection="1">
      <alignment horizontal="center" vertical="center"/>
    </xf>
    <xf numFmtId="0" fontId="18" fillId="3" borderId="16" xfId="12" applyFont="1" applyFill="1" applyBorder="1" applyProtection="1">
      <alignment vertical="center"/>
    </xf>
    <xf numFmtId="0" fontId="18" fillId="3" borderId="14" xfId="12" applyFont="1" applyFill="1" applyBorder="1" applyAlignment="1" applyProtection="1">
      <alignment horizontal="left" vertical="center"/>
    </xf>
    <xf numFmtId="0" fontId="18" fillId="3" borderId="14" xfId="12" applyFont="1" applyFill="1" applyBorder="1" applyProtection="1">
      <alignment vertical="center"/>
    </xf>
    <xf numFmtId="0" fontId="18" fillId="3" borderId="15" xfId="12" applyFont="1" applyFill="1" applyBorder="1" applyProtection="1">
      <alignment vertical="center"/>
    </xf>
    <xf numFmtId="0" fontId="18" fillId="3" borderId="16" xfId="12" applyFont="1" applyFill="1" applyBorder="1" applyAlignment="1" applyProtection="1">
      <alignment vertical="center"/>
    </xf>
    <xf numFmtId="0" fontId="18" fillId="3" borderId="14" xfId="12" applyFont="1" applyFill="1" applyBorder="1" applyAlignment="1" applyProtection="1">
      <alignment vertical="center"/>
    </xf>
    <xf numFmtId="0" fontId="18" fillId="3" borderId="14" xfId="12" applyFont="1" applyFill="1" applyBorder="1" applyAlignment="1" applyProtection="1">
      <alignment vertical="center" shrinkToFit="1"/>
    </xf>
    <xf numFmtId="0" fontId="18" fillId="3" borderId="15" xfId="12" applyFont="1" applyFill="1" applyBorder="1" applyAlignment="1" applyProtection="1">
      <alignment vertical="center"/>
    </xf>
    <xf numFmtId="0" fontId="18" fillId="3" borderId="16" xfId="12" applyFont="1" applyFill="1" applyBorder="1" applyAlignment="1" applyProtection="1">
      <alignment horizontal="right" vertical="center"/>
    </xf>
    <xf numFmtId="0" fontId="18" fillId="3" borderId="14" xfId="12" applyFont="1" applyFill="1" applyBorder="1" applyAlignment="1" applyProtection="1">
      <alignment horizontal="right" vertical="center"/>
    </xf>
    <xf numFmtId="0" fontId="18" fillId="3" borderId="15" xfId="12" applyFont="1" applyFill="1" applyBorder="1" applyAlignment="1" applyProtection="1">
      <alignment horizontal="right" vertical="center"/>
    </xf>
    <xf numFmtId="0" fontId="18" fillId="3" borderId="16" xfId="12" applyFont="1" applyFill="1" applyBorder="1" applyAlignment="1" applyProtection="1">
      <alignment horizontal="center" vertical="center"/>
    </xf>
    <xf numFmtId="0" fontId="18" fillId="3" borderId="17" xfId="12" applyFont="1" applyFill="1" applyBorder="1" applyAlignment="1" applyProtection="1">
      <alignment horizontal="center" vertical="center"/>
    </xf>
    <xf numFmtId="0" fontId="18" fillId="3" borderId="32" xfId="12" applyFont="1" applyFill="1" applyBorder="1" applyAlignment="1" applyProtection="1">
      <alignment horizontal="center" vertical="center"/>
    </xf>
    <xf numFmtId="183" fontId="18" fillId="3" borderId="30" xfId="17" applyNumberFormat="1" applyFont="1" applyFill="1" applyBorder="1" applyAlignment="1" applyProtection="1">
      <alignment horizontal="right" vertical="center" shrinkToFit="1"/>
    </xf>
    <xf numFmtId="183" fontId="18" fillId="3" borderId="42" xfId="16" applyNumberFormat="1" applyFont="1" applyFill="1" applyBorder="1" applyAlignment="1" applyProtection="1">
      <alignment horizontal="right" vertical="center" shrinkToFit="1"/>
    </xf>
    <xf numFmtId="183" fontId="18" fillId="3" borderId="32" xfId="17" applyNumberFormat="1" applyFont="1" applyFill="1" applyBorder="1" applyAlignment="1" applyProtection="1">
      <alignment horizontal="right" vertical="center" shrinkToFit="1"/>
    </xf>
    <xf numFmtId="183" fontId="18" fillId="3" borderId="31" xfId="17" applyNumberFormat="1" applyFont="1" applyFill="1" applyBorder="1" applyAlignment="1" applyProtection="1">
      <alignment horizontal="right" vertical="center" shrinkToFit="1"/>
    </xf>
    <xf numFmtId="184" fontId="18" fillId="3" borderId="32" xfId="17" applyNumberFormat="1" applyFont="1" applyFill="1" applyBorder="1" applyAlignment="1" applyProtection="1">
      <alignment horizontal="right" vertical="center" shrinkToFit="1"/>
    </xf>
    <xf numFmtId="184" fontId="18" fillId="3" borderId="108" xfId="17" applyNumberFormat="1" applyFont="1" applyFill="1" applyBorder="1" applyAlignment="1" applyProtection="1">
      <alignment horizontal="right" vertical="center" shrinkToFit="1"/>
    </xf>
    <xf numFmtId="183" fontId="18" fillId="3" borderId="23" xfId="17" applyNumberFormat="1" applyFont="1" applyFill="1" applyBorder="1" applyAlignment="1" applyProtection="1">
      <alignment horizontal="right" vertical="center" shrinkToFit="1"/>
    </xf>
    <xf numFmtId="183" fontId="18" fillId="3" borderId="35" xfId="17" applyNumberFormat="1" applyFont="1" applyFill="1" applyBorder="1" applyAlignment="1" applyProtection="1">
      <alignment horizontal="right" vertical="center" shrinkToFit="1"/>
    </xf>
    <xf numFmtId="183" fontId="18" fillId="3" borderId="34" xfId="17" applyNumberFormat="1" applyFont="1" applyFill="1" applyBorder="1" applyAlignment="1" applyProtection="1">
      <alignment horizontal="right" vertical="center" shrinkToFit="1"/>
    </xf>
    <xf numFmtId="184" fontId="18" fillId="3" borderId="35" xfId="17" applyNumberFormat="1" applyFont="1" applyFill="1" applyBorder="1" applyAlignment="1" applyProtection="1">
      <alignment horizontal="right" vertical="center" shrinkToFit="1"/>
    </xf>
    <xf numFmtId="184" fontId="18" fillId="3" borderId="36" xfId="17" applyNumberFormat="1" applyFont="1" applyFill="1" applyBorder="1" applyAlignment="1" applyProtection="1">
      <alignment horizontal="right" vertical="center" shrinkToFit="1"/>
    </xf>
    <xf numFmtId="183" fontId="18" fillId="0" borderId="109" xfId="17" applyNumberFormat="1" applyFont="1" applyBorder="1" applyAlignment="1" applyProtection="1">
      <alignment horizontal="right" vertical="center" shrinkToFit="1"/>
      <protection locked="0"/>
    </xf>
    <xf numFmtId="183" fontId="18" fillId="0" borderId="110" xfId="17" applyNumberFormat="1" applyFont="1" applyBorder="1" applyAlignment="1" applyProtection="1">
      <alignment horizontal="right" vertical="center" shrinkToFit="1"/>
      <protection locked="0"/>
    </xf>
    <xf numFmtId="183" fontId="18" fillId="5" borderId="108" xfId="11" applyNumberFormat="1" applyFont="1" applyFill="1" applyBorder="1" applyAlignment="1" applyProtection="1">
      <alignment horizontal="right" vertical="center" shrinkToFit="1"/>
      <protection locked="0"/>
    </xf>
    <xf numFmtId="183" fontId="18" fillId="0" borderId="111" xfId="17" applyNumberFormat="1" applyFont="1" applyBorder="1" applyAlignment="1" applyProtection="1">
      <alignment horizontal="right" vertical="center" shrinkToFit="1"/>
      <protection locked="0"/>
    </xf>
    <xf numFmtId="183" fontId="18" fillId="0" borderId="112" xfId="17" applyNumberFormat="1" applyFont="1" applyBorder="1" applyAlignment="1" applyProtection="1">
      <alignment horizontal="right" vertical="center" shrinkToFit="1"/>
      <protection locked="0"/>
    </xf>
    <xf numFmtId="183" fontId="18" fillId="3" borderId="107" xfId="16" applyNumberFormat="1" applyFont="1" applyFill="1" applyBorder="1" applyAlignment="1" applyProtection="1">
      <alignment horizontal="right" vertical="center" shrinkToFit="1"/>
      <protection locked="0"/>
    </xf>
    <xf numFmtId="183" fontId="18" fillId="5" borderId="113" xfId="12" applyNumberFormat="1" applyFont="1" applyFill="1" applyBorder="1" applyAlignment="1" applyProtection="1">
      <alignment horizontal="right" vertical="center" shrinkToFit="1"/>
      <protection locked="0"/>
    </xf>
    <xf numFmtId="183" fontId="18" fillId="3" borderId="65" xfId="17" applyNumberFormat="1" applyFont="1" applyFill="1" applyBorder="1" applyAlignment="1" applyProtection="1">
      <alignment horizontal="right" vertical="center" shrinkToFit="1"/>
    </xf>
    <xf numFmtId="183" fontId="18" fillId="3" borderId="66" xfId="16" applyNumberFormat="1" applyFont="1" applyFill="1" applyBorder="1" applyAlignment="1" applyProtection="1">
      <alignment horizontal="right" vertical="center" shrinkToFit="1"/>
    </xf>
    <xf numFmtId="183" fontId="18" fillId="3" borderId="114" xfId="17" applyNumberFormat="1" applyFont="1" applyFill="1" applyBorder="1" applyAlignment="1" applyProtection="1">
      <alignment horizontal="right" vertical="center" shrinkToFit="1"/>
    </xf>
    <xf numFmtId="183" fontId="18" fillId="3" borderId="67" xfId="17" applyNumberFormat="1" applyFont="1" applyFill="1" applyBorder="1" applyAlignment="1" applyProtection="1">
      <alignment horizontal="right" vertical="center" shrinkToFit="1"/>
    </xf>
    <xf numFmtId="184" fontId="18" fillId="3" borderId="114" xfId="17" applyNumberFormat="1" applyFont="1" applyFill="1" applyBorder="1" applyAlignment="1" applyProtection="1">
      <alignment horizontal="right" vertical="center" shrinkToFit="1"/>
    </xf>
    <xf numFmtId="184" fontId="18" fillId="3" borderId="115" xfId="17" applyNumberFormat="1" applyFont="1" applyFill="1" applyBorder="1" applyAlignment="1" applyProtection="1">
      <alignment horizontal="right" vertical="center" shrinkToFit="1"/>
    </xf>
    <xf numFmtId="0" fontId="18" fillId="4" borderId="7" xfId="12" applyFont="1" applyFill="1" applyBorder="1" applyAlignment="1" applyProtection="1">
      <alignment horizontal="center" vertical="center" wrapText="1"/>
      <protection locked="0"/>
    </xf>
    <xf numFmtId="0" fontId="18" fillId="4" borderId="76" xfId="12" applyFont="1" applyFill="1" applyBorder="1" applyAlignment="1" applyProtection="1">
      <alignment horizontal="center" vertical="center" wrapText="1"/>
      <protection locked="0"/>
    </xf>
    <xf numFmtId="183" fontId="18" fillId="0" borderId="116" xfId="17" applyNumberFormat="1" applyFont="1" applyBorder="1" applyAlignment="1" applyProtection="1">
      <alignment horizontal="right" vertical="center" shrinkToFit="1"/>
      <protection locked="0"/>
    </xf>
    <xf numFmtId="183" fontId="18" fillId="0" borderId="117" xfId="17" applyNumberFormat="1" applyFont="1" applyBorder="1" applyAlignment="1" applyProtection="1">
      <alignment horizontal="right" vertical="center" shrinkToFit="1"/>
      <protection locked="0"/>
    </xf>
    <xf numFmtId="183" fontId="18" fillId="5" borderId="118" xfId="11" applyNumberFormat="1" applyFont="1" applyFill="1" applyBorder="1" applyAlignment="1" applyProtection="1">
      <alignment horizontal="right" vertical="center" shrinkToFit="1"/>
      <protection locked="0"/>
    </xf>
    <xf numFmtId="0" fontId="18" fillId="4" borderId="7" xfId="12" applyFont="1" applyFill="1" applyBorder="1" applyAlignment="1" applyProtection="1">
      <alignment horizontal="center" vertical="center" wrapText="1" shrinkToFit="1"/>
      <protection locked="0"/>
    </xf>
    <xf numFmtId="0" fontId="18" fillId="4" borderId="76" xfId="12" applyFont="1" applyFill="1" applyBorder="1" applyAlignment="1" applyProtection="1">
      <alignment horizontal="center" vertical="center" shrinkToFit="1"/>
      <protection locked="0"/>
    </xf>
    <xf numFmtId="183" fontId="18" fillId="0" borderId="119" xfId="17" applyNumberFormat="1" applyFont="1" applyBorder="1" applyAlignment="1" applyProtection="1">
      <alignment horizontal="right" vertical="center" shrinkToFit="1"/>
      <protection locked="0"/>
    </xf>
    <xf numFmtId="0" fontId="18" fillId="4" borderId="40" xfId="12" applyFont="1" applyFill="1" applyBorder="1" applyAlignment="1" applyProtection="1">
      <alignment horizontal="center" vertical="center" wrapText="1" shrinkToFit="1"/>
      <protection locked="0"/>
    </xf>
    <xf numFmtId="0" fontId="18" fillId="4" borderId="93" xfId="12" applyFont="1" applyFill="1" applyBorder="1" applyAlignment="1" applyProtection="1">
      <alignment horizontal="center" vertical="center" shrinkToFit="1"/>
      <protection locked="0"/>
    </xf>
    <xf numFmtId="183" fontId="18" fillId="3" borderId="71" xfId="17" applyNumberFormat="1" applyFont="1" applyFill="1" applyBorder="1" applyAlignment="1" applyProtection="1">
      <alignment horizontal="right" vertical="center" shrinkToFit="1"/>
    </xf>
    <xf numFmtId="183" fontId="18" fillId="3" borderId="72" xfId="16" applyNumberFormat="1" applyFont="1" applyFill="1" applyBorder="1" applyAlignment="1" applyProtection="1">
      <alignment horizontal="right" vertical="center" shrinkToFit="1"/>
    </xf>
    <xf numFmtId="183" fontId="18" fillId="3" borderId="120" xfId="17" applyNumberFormat="1" applyFont="1" applyFill="1" applyBorder="1" applyAlignment="1" applyProtection="1">
      <alignment horizontal="right" vertical="center" shrinkToFit="1"/>
    </xf>
    <xf numFmtId="183" fontId="18" fillId="3" borderId="73" xfId="17" applyNumberFormat="1" applyFont="1" applyFill="1" applyBorder="1" applyAlignment="1" applyProtection="1">
      <alignment horizontal="right" vertical="center" shrinkToFit="1"/>
    </xf>
    <xf numFmtId="184" fontId="18" fillId="3" borderId="120" xfId="17" applyNumberFormat="1" applyFont="1" applyFill="1" applyBorder="1" applyAlignment="1" applyProtection="1">
      <alignment horizontal="right" vertical="center" shrinkToFit="1"/>
    </xf>
    <xf numFmtId="183" fontId="18" fillId="0" borderId="121" xfId="17" applyNumberFormat="1" applyFont="1" applyBorder="1" applyAlignment="1" applyProtection="1">
      <alignment horizontal="right" vertical="center" shrinkToFit="1"/>
      <protection locked="0"/>
    </xf>
    <xf numFmtId="0" fontId="18" fillId="4" borderId="19" xfId="12" applyFont="1" applyFill="1" applyBorder="1" applyAlignment="1" applyProtection="1">
      <alignment horizontal="center" vertical="center" shrinkToFit="1"/>
      <protection locked="0"/>
    </xf>
    <xf numFmtId="0" fontId="18" fillId="4" borderId="82" xfId="12" applyFont="1" applyFill="1" applyBorder="1" applyAlignment="1" applyProtection="1">
      <alignment horizontal="center" vertical="center" shrinkToFit="1"/>
      <protection locked="0"/>
    </xf>
    <xf numFmtId="0" fontId="18" fillId="4" borderId="53" xfId="12" applyFont="1" applyFill="1" applyBorder="1" applyAlignment="1" applyProtection="1">
      <alignment horizontal="center" vertical="center" wrapText="1"/>
      <protection locked="0"/>
    </xf>
    <xf numFmtId="0" fontId="18" fillId="4" borderId="122" xfId="12" applyFont="1" applyFill="1" applyBorder="1" applyAlignment="1" applyProtection="1">
      <alignment horizontal="center" vertical="center" wrapText="1"/>
      <protection locked="0"/>
    </xf>
    <xf numFmtId="183" fontId="18" fillId="0" borderId="123" xfId="17" applyNumberFormat="1" applyFont="1" applyBorder="1" applyAlignment="1" applyProtection="1">
      <alignment horizontal="right" vertical="center" shrinkToFit="1"/>
      <protection locked="0"/>
    </xf>
    <xf numFmtId="183" fontId="18" fillId="5" borderId="124" xfId="11" applyNumberFormat="1" applyFont="1" applyFill="1" applyBorder="1" applyAlignment="1" applyProtection="1">
      <alignment horizontal="right" vertical="center" shrinkToFit="1"/>
      <protection locked="0"/>
    </xf>
    <xf numFmtId="0" fontId="18" fillId="4" borderId="53" xfId="12" applyFont="1" applyFill="1" applyBorder="1" applyAlignment="1" applyProtection="1">
      <alignment horizontal="center" vertical="center" shrinkToFit="1"/>
      <protection locked="0"/>
    </xf>
    <xf numFmtId="0" fontId="18" fillId="4" borderId="122" xfId="12" applyFont="1" applyFill="1" applyBorder="1" applyAlignment="1" applyProtection="1">
      <alignment horizontal="center" vertical="center" shrinkToFit="1"/>
      <protection locked="0"/>
    </xf>
    <xf numFmtId="183" fontId="18" fillId="0" borderId="125" xfId="17" applyNumberFormat="1" applyFont="1" applyBorder="1" applyAlignment="1" applyProtection="1">
      <alignment horizontal="right" vertical="center" shrinkToFit="1"/>
      <protection locked="0"/>
    </xf>
    <xf numFmtId="0" fontId="18" fillId="4" borderId="13" xfId="12" applyFont="1" applyFill="1" applyBorder="1" applyAlignment="1" applyProtection="1">
      <alignment horizontal="center" vertical="center" shrinkToFit="1"/>
      <protection locked="0"/>
    </xf>
    <xf numFmtId="0" fontId="18" fillId="4" borderId="89" xfId="12" applyFont="1" applyFill="1" applyBorder="1" applyAlignment="1" applyProtection="1">
      <alignment horizontal="center" vertical="center" shrinkToFit="1"/>
      <protection locked="0"/>
    </xf>
    <xf numFmtId="183" fontId="18" fillId="0" borderId="126" xfId="11" applyNumberFormat="1" applyFont="1" applyBorder="1" applyAlignment="1" applyProtection="1">
      <alignment horizontal="right" vertical="center" shrinkToFit="1"/>
      <protection locked="0"/>
    </xf>
    <xf numFmtId="183" fontId="18" fillId="0" borderId="127" xfId="11" applyNumberFormat="1" applyFont="1" applyBorder="1" applyAlignment="1" applyProtection="1">
      <alignment horizontal="right" vertical="center" shrinkToFit="1"/>
      <protection locked="0"/>
    </xf>
    <xf numFmtId="183" fontId="18" fillId="5" borderId="128" xfId="11" applyNumberFormat="1" applyFont="1" applyFill="1" applyBorder="1" applyAlignment="1" applyProtection="1">
      <alignment horizontal="right" vertical="center" shrinkToFit="1"/>
      <protection locked="0"/>
    </xf>
    <xf numFmtId="183" fontId="18" fillId="0" borderId="129" xfId="12" applyNumberFormat="1" applyFont="1" applyBorder="1" applyAlignment="1" applyProtection="1">
      <alignment horizontal="right" vertical="center" shrinkToFit="1"/>
      <protection locked="0"/>
    </xf>
    <xf numFmtId="183" fontId="18" fillId="3" borderId="106" xfId="16" applyNumberFormat="1" applyFont="1" applyFill="1" applyBorder="1" applyAlignment="1" applyProtection="1">
      <alignment horizontal="right" vertical="center" shrinkToFit="1"/>
      <protection locked="0"/>
    </xf>
    <xf numFmtId="0" fontId="18" fillId="4" borderId="93" xfId="12" applyFont="1" applyFill="1" applyBorder="1" applyAlignment="1" applyProtection="1">
      <alignment horizontal="center" vertical="center"/>
      <protection locked="0"/>
    </xf>
    <xf numFmtId="184" fontId="18" fillId="3" borderId="71" xfId="17" applyNumberFormat="1" applyFont="1" applyFill="1" applyBorder="1" applyAlignment="1" applyProtection="1">
      <alignment horizontal="right" vertical="center" shrinkToFit="1"/>
    </xf>
    <xf numFmtId="184" fontId="18" fillId="3" borderId="72" xfId="16" applyNumberFormat="1" applyFont="1" applyFill="1" applyBorder="1" applyAlignment="1" applyProtection="1">
      <alignment horizontal="right" vertical="center" shrinkToFit="1"/>
    </xf>
    <xf numFmtId="183" fontId="18" fillId="3" borderId="130" xfId="17" applyNumberFormat="1" applyFont="1" applyFill="1" applyBorder="1" applyAlignment="1" applyProtection="1">
      <alignment horizontal="right" vertical="center" shrinkToFit="1"/>
    </xf>
    <xf numFmtId="184" fontId="18" fillId="3" borderId="131" xfId="17" applyNumberFormat="1" applyFont="1" applyFill="1" applyBorder="1" applyAlignment="1" applyProtection="1">
      <alignment horizontal="right" vertical="center" shrinkToFit="1"/>
    </xf>
    <xf numFmtId="184" fontId="18" fillId="3" borderId="132" xfId="17" applyNumberFormat="1" applyFont="1" applyFill="1" applyBorder="1" applyAlignment="1" applyProtection="1">
      <alignment horizontal="right" vertical="center" shrinkToFit="1"/>
    </xf>
    <xf numFmtId="184" fontId="18" fillId="3" borderId="133" xfId="17" applyNumberFormat="1" applyFont="1" applyFill="1" applyBorder="1" applyAlignment="1" applyProtection="1">
      <alignment horizontal="right" vertical="center" shrinkToFit="1"/>
    </xf>
    <xf numFmtId="184" fontId="18" fillId="3" borderId="130" xfId="17" applyNumberFormat="1" applyFont="1" applyFill="1" applyBorder="1" applyAlignment="1" applyProtection="1">
      <alignment horizontal="right" vertical="center" shrinkToFit="1"/>
    </xf>
    <xf numFmtId="184" fontId="18" fillId="3" borderId="134" xfId="17" applyNumberFormat="1" applyFont="1" applyFill="1" applyBorder="1" applyAlignment="1" applyProtection="1">
      <alignment horizontal="right" vertical="center" shrinkToFit="1"/>
    </xf>
    <xf numFmtId="184" fontId="18" fillId="3" borderId="23" xfId="17" applyNumberFormat="1" applyFont="1" applyFill="1" applyBorder="1" applyAlignment="1" applyProtection="1">
      <alignment horizontal="right" vertical="center" shrinkToFit="1"/>
    </xf>
    <xf numFmtId="184" fontId="18" fillId="3" borderId="0" xfId="16" applyNumberFormat="1" applyFont="1" applyFill="1" applyBorder="1" applyAlignment="1" applyProtection="1">
      <alignment horizontal="right" vertical="center" shrinkToFit="1"/>
    </xf>
    <xf numFmtId="183" fontId="18" fillId="3" borderId="135" xfId="17" applyNumberFormat="1" applyFont="1" applyFill="1" applyBorder="1" applyAlignment="1" applyProtection="1">
      <alignment horizontal="right" vertical="center" shrinkToFit="1"/>
    </xf>
    <xf numFmtId="184" fontId="18" fillId="3" borderId="136" xfId="17" applyNumberFormat="1" applyFont="1" applyFill="1" applyBorder="1" applyAlignment="1" applyProtection="1">
      <alignment horizontal="right" vertical="center" shrinkToFit="1"/>
    </xf>
    <xf numFmtId="184" fontId="18" fillId="3" borderId="137" xfId="17" applyNumberFormat="1" applyFont="1" applyFill="1" applyBorder="1" applyAlignment="1" applyProtection="1">
      <alignment horizontal="right" vertical="center" shrinkToFit="1"/>
    </xf>
    <xf numFmtId="184" fontId="18" fillId="3" borderId="138" xfId="17" applyNumberFormat="1" applyFont="1" applyFill="1" applyBorder="1" applyAlignment="1" applyProtection="1">
      <alignment horizontal="right" vertical="center" shrinkToFit="1"/>
    </xf>
    <xf numFmtId="184" fontId="18" fillId="3" borderId="135" xfId="17" applyNumberFormat="1" applyFont="1" applyFill="1" applyBorder="1" applyAlignment="1" applyProtection="1">
      <alignment horizontal="right" vertical="center" shrinkToFit="1"/>
    </xf>
    <xf numFmtId="184" fontId="18" fillId="3" borderId="139" xfId="17" applyNumberFormat="1" applyFont="1" applyFill="1" applyBorder="1" applyAlignment="1" applyProtection="1">
      <alignment horizontal="right" vertical="center" shrinkToFit="1"/>
    </xf>
    <xf numFmtId="0" fontId="18" fillId="3" borderId="59" xfId="12" applyFont="1" applyFill="1" applyBorder="1" applyAlignment="1" applyProtection="1">
      <alignment horizontal="center" vertical="center"/>
    </xf>
    <xf numFmtId="0" fontId="18" fillId="3" borderId="51" xfId="12" applyFont="1" applyFill="1" applyBorder="1" applyAlignment="1" applyProtection="1">
      <alignment horizontal="center" vertical="center"/>
    </xf>
    <xf numFmtId="184" fontId="18" fillId="3" borderId="54" xfId="17" applyNumberFormat="1" applyFont="1" applyFill="1" applyBorder="1" applyAlignment="1" applyProtection="1">
      <alignment horizontal="right" vertical="center" shrinkToFit="1"/>
    </xf>
    <xf numFmtId="184" fontId="18" fillId="3" borderId="58" xfId="16" applyNumberFormat="1" applyFont="1" applyFill="1" applyBorder="1" applyAlignment="1" applyProtection="1">
      <alignment horizontal="right" vertical="center" shrinkToFit="1"/>
    </xf>
    <xf numFmtId="183" fontId="18" fillId="3" borderId="140" xfId="17" applyNumberFormat="1" applyFont="1" applyFill="1" applyBorder="1" applyAlignment="1" applyProtection="1">
      <alignment horizontal="right" vertical="center" shrinkToFit="1"/>
    </xf>
    <xf numFmtId="184" fontId="18" fillId="3" borderId="141" xfId="17" applyNumberFormat="1" applyFont="1" applyFill="1" applyBorder="1" applyAlignment="1" applyProtection="1">
      <alignment horizontal="right" vertical="center" shrinkToFit="1"/>
    </xf>
    <xf numFmtId="184" fontId="18" fillId="3" borderId="142" xfId="17" applyNumberFormat="1" applyFont="1" applyFill="1" applyBorder="1" applyAlignment="1" applyProtection="1">
      <alignment horizontal="right" vertical="center" shrinkToFit="1"/>
    </xf>
    <xf numFmtId="184" fontId="18" fillId="3" borderId="143" xfId="17" applyNumberFormat="1" applyFont="1" applyFill="1" applyBorder="1" applyAlignment="1" applyProtection="1">
      <alignment horizontal="right" vertical="center" shrinkToFit="1"/>
    </xf>
    <xf numFmtId="184" fontId="18" fillId="3" borderId="140" xfId="17" applyNumberFormat="1" applyFont="1" applyFill="1" applyBorder="1" applyAlignment="1" applyProtection="1">
      <alignment horizontal="right" vertical="center" shrinkToFit="1"/>
    </xf>
    <xf numFmtId="184" fontId="18" fillId="3" borderId="144" xfId="17" applyNumberFormat="1" applyFont="1" applyFill="1" applyBorder="1" applyAlignment="1" applyProtection="1">
      <alignment horizontal="right" vertical="center" shrinkToFit="1"/>
    </xf>
    <xf numFmtId="0" fontId="18" fillId="0" borderId="100" xfId="11" applyFont="1" applyBorder="1" applyAlignment="1" applyProtection="1">
      <alignment horizontal="left" vertical="center" shrinkToFit="1"/>
      <protection locked="0"/>
    </xf>
    <xf numFmtId="0" fontId="18" fillId="0" borderId="101" xfId="11" applyFont="1" applyBorder="1" applyAlignment="1" applyProtection="1">
      <alignment horizontal="left" vertical="center" shrinkToFit="1"/>
      <protection locked="0"/>
    </xf>
    <xf numFmtId="0" fontId="18" fillId="0" borderId="102" xfId="11" applyNumberFormat="1" applyFont="1" applyBorder="1" applyAlignment="1" applyProtection="1">
      <alignment horizontal="left" vertical="center" shrinkToFit="1"/>
      <protection locked="0"/>
    </xf>
    <xf numFmtId="0" fontId="18" fillId="5" borderId="103" xfId="11" applyFont="1" applyFill="1" applyBorder="1" applyAlignment="1" applyProtection="1">
      <alignment horizontal="left" vertical="center" shrinkToFit="1"/>
      <protection locked="0"/>
    </xf>
    <xf numFmtId="183" fontId="18" fillId="0" borderId="107" xfId="12" applyNumberFormat="1" applyFont="1" applyBorder="1" applyAlignment="1" applyProtection="1">
      <alignment horizontal="right" vertical="center" wrapText="1" shrinkToFit="1"/>
      <protection locked="0"/>
    </xf>
    <xf numFmtId="0" fontId="18" fillId="3" borderId="12" xfId="12" applyFont="1" applyFill="1" applyBorder="1" applyAlignment="1" applyProtection="1">
      <alignment horizontal="center" vertical="top"/>
    </xf>
    <xf numFmtId="0" fontId="18" fillId="3" borderId="8" xfId="12" applyFont="1" applyFill="1" applyBorder="1" applyAlignment="1" applyProtection="1">
      <alignment horizontal="center" vertical="top"/>
    </xf>
    <xf numFmtId="0" fontId="18" fillId="3" borderId="56" xfId="12" applyFont="1" applyFill="1" applyBorder="1" applyAlignment="1" applyProtection="1">
      <alignment horizontal="center" vertical="top"/>
    </xf>
    <xf numFmtId="0" fontId="18" fillId="3" borderId="12" xfId="12" applyFont="1" applyFill="1" applyBorder="1" applyAlignment="1" applyProtection="1">
      <alignment horizontal="center" vertical="top" wrapText="1"/>
    </xf>
    <xf numFmtId="0" fontId="18" fillId="3" borderId="8" xfId="12" applyFont="1" applyFill="1" applyBorder="1" applyAlignment="1" applyProtection="1">
      <alignment horizontal="center" vertical="top" wrapText="1"/>
    </xf>
    <xf numFmtId="0" fontId="18" fillId="3" borderId="56" xfId="12" applyFont="1" applyFill="1" applyBorder="1" applyAlignment="1" applyProtection="1">
      <alignment horizontal="center" vertical="top" wrapText="1"/>
    </xf>
    <xf numFmtId="0" fontId="18" fillId="3" borderId="61" xfId="12" applyFont="1" applyFill="1" applyBorder="1" applyAlignment="1" applyProtection="1">
      <alignment horizontal="left" vertical="center" wrapText="1"/>
    </xf>
    <xf numFmtId="0" fontId="18" fillId="3" borderId="12" xfId="12" applyFont="1" applyFill="1" applyBorder="1" applyAlignment="1" applyProtection="1">
      <alignment vertical="center"/>
    </xf>
    <xf numFmtId="0" fontId="18" fillId="3" borderId="0" xfId="12" applyFont="1" applyFill="1" applyAlignment="1" applyProtection="1">
      <alignment vertical="center"/>
    </xf>
    <xf numFmtId="0" fontId="16" fillId="3" borderId="8" xfId="12" applyFont="1" applyFill="1" applyBorder="1" applyAlignment="1" applyProtection="1">
      <alignment vertical="center"/>
    </xf>
    <xf numFmtId="0" fontId="16" fillId="3" borderId="0" xfId="12" applyFont="1" applyFill="1" applyAlignment="1" applyProtection="1">
      <alignment vertical="center"/>
    </xf>
    <xf numFmtId="0" fontId="16" fillId="3" borderId="0" xfId="12" applyFont="1" applyFill="1" applyBorder="1" applyAlignment="1" applyProtection="1">
      <alignment vertical="center"/>
    </xf>
    <xf numFmtId="0" fontId="18" fillId="3" borderId="23" xfId="12" applyFont="1" applyFill="1" applyBorder="1" applyAlignment="1" applyProtection="1">
      <alignment horizontal="center" vertical="top"/>
    </xf>
    <xf numFmtId="0" fontId="18" fillId="3" borderId="0" xfId="12" applyFont="1" applyFill="1" applyBorder="1" applyAlignment="1" applyProtection="1">
      <alignment horizontal="center" vertical="top"/>
    </xf>
    <xf numFmtId="0" fontId="18" fillId="3" borderId="34" xfId="12" applyFont="1" applyFill="1" applyBorder="1" applyAlignment="1" applyProtection="1">
      <alignment horizontal="center" vertical="top"/>
    </xf>
    <xf numFmtId="0" fontId="18" fillId="3" borderId="23" xfId="12" applyFont="1" applyFill="1" applyBorder="1" applyAlignment="1" applyProtection="1">
      <alignment horizontal="center" vertical="top" wrapText="1"/>
    </xf>
    <xf numFmtId="0" fontId="18" fillId="3" borderId="0" xfId="12" applyFont="1" applyFill="1" applyBorder="1" applyAlignment="1" applyProtection="1">
      <alignment horizontal="center" vertical="top" wrapText="1"/>
    </xf>
    <xf numFmtId="0" fontId="18" fillId="3" borderId="34" xfId="12" applyFont="1" applyFill="1" applyBorder="1" applyAlignment="1" applyProtection="1">
      <alignment horizontal="center" vertical="top" wrapText="1"/>
    </xf>
    <xf numFmtId="0" fontId="18" fillId="3" borderId="36" xfId="12" applyFont="1" applyFill="1" applyBorder="1" applyAlignment="1" applyProtection="1">
      <alignment horizontal="left" vertical="center"/>
    </xf>
    <xf numFmtId="0" fontId="18" fillId="3" borderId="11" xfId="12" applyFont="1" applyFill="1" applyBorder="1" applyAlignment="1" applyProtection="1">
      <alignment horizontal="center" vertical="center"/>
    </xf>
    <xf numFmtId="0" fontId="18" fillId="3" borderId="8" xfId="12" applyFont="1" applyFill="1" applyBorder="1" applyProtection="1">
      <alignment vertical="center"/>
    </xf>
    <xf numFmtId="0" fontId="18" fillId="3" borderId="9" xfId="12" applyFont="1" applyFill="1" applyBorder="1" applyProtection="1">
      <alignment vertical="center"/>
    </xf>
    <xf numFmtId="0" fontId="16" fillId="3" borderId="0" xfId="12" applyFont="1" applyFill="1" applyProtection="1">
      <alignment vertical="center"/>
    </xf>
    <xf numFmtId="0" fontId="18" fillId="0" borderId="145" xfId="11" applyFont="1" applyBorder="1" applyAlignment="1" applyProtection="1">
      <alignment horizontal="left" vertical="center" shrinkToFit="1"/>
      <protection locked="0"/>
    </xf>
    <xf numFmtId="0" fontId="18" fillId="0" borderId="146" xfId="11" applyFont="1" applyBorder="1" applyAlignment="1" applyProtection="1">
      <alignment horizontal="left" vertical="center" shrinkToFit="1"/>
      <protection locked="0"/>
    </xf>
    <xf numFmtId="0" fontId="18" fillId="0" borderId="147" xfId="11" applyNumberFormat="1" applyFont="1" applyBorder="1" applyAlignment="1" applyProtection="1">
      <alignment horizontal="left" vertical="center" shrinkToFit="1"/>
      <protection locked="0"/>
    </xf>
    <xf numFmtId="0" fontId="18" fillId="5" borderId="124" xfId="11" applyFont="1" applyFill="1" applyBorder="1" applyAlignment="1" applyProtection="1">
      <alignment horizontal="left" vertical="center" shrinkToFit="1"/>
      <protection locked="0"/>
    </xf>
    <xf numFmtId="0" fontId="18" fillId="3" borderId="16" xfId="12" applyFont="1" applyFill="1" applyBorder="1" applyAlignment="1" applyProtection="1">
      <alignment horizontal="center" vertical="top" wrapText="1"/>
    </xf>
    <xf numFmtId="0" fontId="18" fillId="3" borderId="14" xfId="12" applyFont="1" applyFill="1" applyBorder="1" applyAlignment="1" applyProtection="1">
      <alignment horizontal="center" vertical="top" wrapText="1"/>
    </xf>
    <xf numFmtId="0" fontId="18" fillId="3" borderId="22" xfId="12" applyFont="1" applyFill="1" applyBorder="1" applyAlignment="1" applyProtection="1">
      <alignment horizontal="center" vertical="center"/>
    </xf>
    <xf numFmtId="0" fontId="18" fillId="3" borderId="20" xfId="12" applyFont="1" applyFill="1" applyBorder="1" applyProtection="1">
      <alignment vertical="center"/>
    </xf>
    <xf numFmtId="0" fontId="18" fillId="0" borderId="22" xfId="12" applyFont="1" applyBorder="1" applyAlignment="1" applyProtection="1">
      <alignment horizontal="center" vertical="center"/>
      <protection locked="0"/>
    </xf>
    <xf numFmtId="183" fontId="18" fillId="5" borderId="61" xfId="11" applyNumberFormat="1" applyFont="1" applyFill="1" applyBorder="1" applyAlignment="1" applyProtection="1">
      <alignment horizontal="right" vertical="center" shrinkToFit="1"/>
      <protection locked="0"/>
    </xf>
    <xf numFmtId="184" fontId="18" fillId="0" borderId="104" xfId="12" applyNumberFormat="1" applyFont="1" applyBorder="1" applyAlignment="1" applyProtection="1">
      <alignment horizontal="right" vertical="center" shrinkToFit="1"/>
      <protection locked="0"/>
    </xf>
    <xf numFmtId="184" fontId="18" fillId="0" borderId="101" xfId="12" applyNumberFormat="1" applyFont="1" applyBorder="1" applyAlignment="1" applyProtection="1">
      <alignment horizontal="right" vertical="center" shrinkToFit="1"/>
      <protection locked="0"/>
    </xf>
    <xf numFmtId="184" fontId="18" fillId="3" borderId="101" xfId="16" applyNumberFormat="1" applyFont="1" applyFill="1" applyBorder="1" applyAlignment="1" applyProtection="1">
      <alignment horizontal="right" vertical="center" shrinkToFit="1"/>
      <protection locked="0"/>
    </xf>
    <xf numFmtId="184" fontId="18" fillId="5" borderId="105" xfId="12" applyNumberFormat="1" applyFont="1" applyFill="1" applyBorder="1" applyAlignment="1" applyProtection="1">
      <alignment horizontal="right" vertical="center" shrinkToFit="1"/>
      <protection locked="0"/>
    </xf>
    <xf numFmtId="0" fontId="18" fillId="0" borderId="107" xfId="12" applyFont="1" applyBorder="1" applyAlignment="1" applyProtection="1">
      <alignment horizontal="left" vertical="center" shrinkToFit="1"/>
      <protection locked="0"/>
    </xf>
    <xf numFmtId="0" fontId="18" fillId="3" borderId="102" xfId="12" applyNumberFormat="1" applyFont="1" applyFill="1" applyBorder="1" applyAlignment="1" applyProtection="1">
      <alignment horizontal="left" vertical="center" shrinkToFit="1"/>
      <protection locked="0"/>
    </xf>
    <xf numFmtId="183" fontId="18" fillId="3" borderId="0" xfId="12" applyNumberFormat="1" applyFont="1" applyFill="1" applyBorder="1" applyAlignment="1" applyProtection="1">
      <alignment horizontal="left" vertical="center" shrinkToFit="1"/>
    </xf>
    <xf numFmtId="0" fontId="18" fillId="3" borderId="30" xfId="12" applyFont="1" applyFill="1" applyBorder="1" applyProtection="1">
      <alignment vertical="center"/>
    </xf>
    <xf numFmtId="0" fontId="18" fillId="3" borderId="42" xfId="12" applyFont="1" applyFill="1" applyBorder="1" applyProtection="1">
      <alignment vertical="center"/>
    </xf>
    <xf numFmtId="0" fontId="18" fillId="3" borderId="31" xfId="12" applyFont="1" applyFill="1" applyBorder="1" applyProtection="1">
      <alignment vertical="center"/>
    </xf>
    <xf numFmtId="0" fontId="18" fillId="3" borderId="35" xfId="12" applyFont="1" applyFill="1" applyBorder="1" applyProtection="1">
      <alignment vertical="center"/>
    </xf>
    <xf numFmtId="183" fontId="18" fillId="5" borderId="36" xfId="11" applyNumberFormat="1" applyFont="1" applyFill="1" applyBorder="1" applyAlignment="1" applyProtection="1">
      <alignment horizontal="right" vertical="center" shrinkToFit="1"/>
      <protection locked="0"/>
    </xf>
    <xf numFmtId="0" fontId="18" fillId="0" borderId="50" xfId="12" applyFont="1" applyBorder="1" applyAlignment="1" applyProtection="1">
      <alignment horizontal="center" vertical="center"/>
      <protection locked="0"/>
    </xf>
    <xf numFmtId="183" fontId="18" fillId="5" borderId="52" xfId="11" applyNumberFormat="1" applyFont="1" applyFill="1" applyBorder="1" applyAlignment="1" applyProtection="1">
      <alignment horizontal="right" vertical="center" shrinkToFit="1"/>
      <protection locked="0"/>
    </xf>
    <xf numFmtId="0" fontId="18" fillId="0" borderId="112" xfId="12" applyFont="1" applyBorder="1" applyAlignment="1" applyProtection="1">
      <alignment horizontal="left" vertical="center" shrinkToFit="1"/>
      <protection locked="0"/>
    </xf>
    <xf numFmtId="0" fontId="18" fillId="3" borderId="147" xfId="12" applyNumberFormat="1" applyFont="1" applyFill="1" applyBorder="1" applyAlignment="1" applyProtection="1">
      <alignment horizontal="left" vertical="center" shrinkToFit="1"/>
      <protection locked="0"/>
    </xf>
    <xf numFmtId="0" fontId="16" fillId="3" borderId="0" xfId="12" applyFont="1" applyFill="1" applyBorder="1" applyProtection="1">
      <alignment vertical="center"/>
    </xf>
    <xf numFmtId="0" fontId="18" fillId="0" borderId="104" xfId="12" applyFont="1" applyBorder="1" applyAlignment="1" applyProtection="1">
      <alignment horizontal="left" vertical="center" shrinkToFit="1"/>
      <protection locked="0"/>
    </xf>
    <xf numFmtId="0" fontId="18" fillId="3" borderId="41" xfId="12" applyFont="1" applyFill="1" applyBorder="1" applyAlignment="1" applyProtection="1">
      <alignment horizontal="center" vertical="center"/>
    </xf>
    <xf numFmtId="0" fontId="18" fillId="3" borderId="17" xfId="12" applyFont="1" applyFill="1" applyBorder="1" applyProtection="1">
      <alignment vertical="center"/>
    </xf>
    <xf numFmtId="0" fontId="18" fillId="3" borderId="39" xfId="12" applyFont="1" applyFill="1" applyBorder="1" applyAlignment="1" applyProtection="1">
      <alignment horizontal="center" vertical="center"/>
    </xf>
    <xf numFmtId="185" fontId="18" fillId="3" borderId="30" xfId="17" applyNumberFormat="1" applyFont="1" applyFill="1" applyBorder="1" applyAlignment="1" applyProtection="1">
      <alignment horizontal="right" vertical="center" shrinkToFit="1"/>
    </xf>
    <xf numFmtId="185" fontId="18" fillId="3" borderId="42" xfId="17" applyNumberFormat="1" applyFont="1" applyFill="1" applyBorder="1" applyAlignment="1" applyProtection="1">
      <alignment horizontal="right" vertical="center" shrinkToFit="1"/>
    </xf>
    <xf numFmtId="186" fontId="18" fillId="3" borderId="42" xfId="17" applyNumberFormat="1" applyFont="1" applyFill="1" applyBorder="1" applyAlignment="1" applyProtection="1">
      <alignment horizontal="right" vertical="center" shrinkToFit="1"/>
    </xf>
    <xf numFmtId="186" fontId="18" fillId="3" borderId="43" xfId="17" applyNumberFormat="1" applyFont="1" applyFill="1" applyBorder="1" applyAlignment="1" applyProtection="1">
      <alignment horizontal="right" vertical="center" shrinkToFit="1"/>
    </xf>
    <xf numFmtId="185" fontId="18" fillId="3" borderId="23" xfId="17" applyNumberFormat="1" applyFont="1" applyFill="1" applyBorder="1" applyAlignment="1" applyProtection="1">
      <alignment horizontal="right" vertical="center" shrinkToFit="1"/>
    </xf>
    <xf numFmtId="185" fontId="18" fillId="3" borderId="0" xfId="17" applyNumberFormat="1" applyFont="1" applyFill="1" applyBorder="1" applyAlignment="1" applyProtection="1">
      <alignment horizontal="right" vertical="center" shrinkToFit="1"/>
    </xf>
    <xf numFmtId="186" fontId="18" fillId="3" borderId="0" xfId="17" applyNumberFormat="1" applyFont="1" applyFill="1" applyBorder="1" applyAlignment="1" applyProtection="1">
      <alignment horizontal="right" vertical="center" shrinkToFit="1"/>
    </xf>
    <xf numFmtId="186" fontId="18" fillId="3" borderId="20" xfId="17" applyNumberFormat="1" applyFont="1" applyFill="1" applyBorder="1" applyAlignment="1" applyProtection="1">
      <alignment horizontal="right" vertical="center" shrinkToFit="1"/>
    </xf>
    <xf numFmtId="0" fontId="18" fillId="0" borderId="125" xfId="12" applyFont="1" applyBorder="1" applyAlignment="1" applyProtection="1">
      <alignment horizontal="left" vertical="center" shrinkToFit="1"/>
      <protection locked="0"/>
    </xf>
    <xf numFmtId="0" fontId="18" fillId="0" borderId="11" xfId="12" applyFont="1" applyBorder="1" applyAlignment="1" applyProtection="1">
      <alignment horizontal="center" vertical="center" shrinkToFit="1"/>
      <protection locked="0"/>
    </xf>
    <xf numFmtId="185" fontId="18" fillId="3" borderId="16" xfId="17" applyNumberFormat="1" applyFont="1" applyFill="1" applyBorder="1" applyAlignment="1" applyProtection="1">
      <alignment horizontal="right" vertical="center" shrinkToFit="1"/>
    </xf>
    <xf numFmtId="185" fontId="18" fillId="3" borderId="14" xfId="17" applyNumberFormat="1" applyFont="1" applyFill="1" applyBorder="1" applyAlignment="1" applyProtection="1">
      <alignment horizontal="right" vertical="center" shrinkToFit="1"/>
    </xf>
    <xf numFmtId="186" fontId="18" fillId="3" borderId="14" xfId="17" applyNumberFormat="1" applyFont="1" applyFill="1" applyBorder="1" applyAlignment="1" applyProtection="1">
      <alignment horizontal="right" vertical="center" shrinkToFit="1"/>
    </xf>
    <xf numFmtId="186" fontId="18" fillId="3" borderId="17" xfId="17" applyNumberFormat="1" applyFont="1" applyFill="1" applyBorder="1" applyAlignment="1" applyProtection="1">
      <alignment horizontal="right" vertical="center" shrinkToFit="1"/>
    </xf>
    <xf numFmtId="0" fontId="16" fillId="3" borderId="0" xfId="12" applyFont="1" applyFill="1" applyBorder="1" applyAlignment="1" applyProtection="1">
      <alignment horizontal="center" vertical="center"/>
    </xf>
    <xf numFmtId="0" fontId="19" fillId="3" borderId="37" xfId="12" applyFont="1" applyFill="1" applyBorder="1" applyAlignment="1" applyProtection="1">
      <alignment horizontal="center" vertical="center"/>
    </xf>
    <xf numFmtId="0" fontId="18" fillId="3" borderId="38" xfId="12" applyFont="1" applyFill="1" applyBorder="1" applyAlignment="1" applyProtection="1">
      <alignment horizontal="left" vertical="center"/>
    </xf>
    <xf numFmtId="0" fontId="18" fillId="3" borderId="19" xfId="12" applyFont="1" applyFill="1" applyBorder="1" applyAlignment="1" applyProtection="1">
      <alignment horizontal="left" vertical="center" wrapText="1"/>
    </xf>
    <xf numFmtId="0" fontId="18" fillId="3" borderId="0" xfId="16" applyFont="1" applyFill="1" applyAlignment="1" applyProtection="1">
      <alignment horizontal="left" vertical="center"/>
    </xf>
    <xf numFmtId="183" fontId="18" fillId="3" borderId="148" xfId="17" applyNumberFormat="1" applyFont="1" applyFill="1" applyBorder="1" applyAlignment="1" applyProtection="1">
      <alignment horizontal="right" vertical="center" shrinkToFit="1"/>
    </xf>
    <xf numFmtId="183" fontId="18" fillId="3" borderId="149" xfId="17" applyNumberFormat="1" applyFont="1" applyFill="1" applyBorder="1" applyAlignment="1" applyProtection="1">
      <alignment horizontal="right" vertical="center" shrinkToFit="1"/>
    </xf>
    <xf numFmtId="183" fontId="18" fillId="3" borderId="150" xfId="17" applyNumberFormat="1" applyFont="1" applyFill="1" applyBorder="1" applyAlignment="1" applyProtection="1">
      <alignment horizontal="right" vertical="center" shrinkToFit="1"/>
    </xf>
    <xf numFmtId="183" fontId="18" fillId="3" borderId="151" xfId="17" applyNumberFormat="1" applyFont="1" applyFill="1" applyBorder="1" applyAlignment="1" applyProtection="1">
      <alignment horizontal="right" vertical="center" shrinkToFit="1"/>
    </xf>
    <xf numFmtId="184" fontId="18" fillId="3" borderId="97" xfId="17" applyNumberFormat="1" applyFont="1" applyFill="1" applyBorder="1" applyAlignment="1" applyProtection="1">
      <alignment horizontal="right" vertical="center" shrinkToFit="1"/>
    </xf>
    <xf numFmtId="0" fontId="18" fillId="0" borderId="152" xfId="11" applyFont="1" applyBorder="1" applyAlignment="1" applyProtection="1">
      <alignment horizontal="center" vertical="center" shrinkToFit="1"/>
      <protection locked="0"/>
    </xf>
    <xf numFmtId="0" fontId="18" fillId="0" borderId="153" xfId="11" applyFont="1" applyBorder="1" applyAlignment="1" applyProtection="1">
      <alignment horizontal="center" vertical="center" shrinkToFit="1"/>
      <protection locked="0"/>
    </xf>
    <xf numFmtId="0" fontId="18" fillId="3" borderId="153" xfId="12" applyFont="1" applyFill="1" applyBorder="1" applyAlignment="1" applyProtection="1">
      <alignment horizontal="center" vertical="center" shrinkToFit="1"/>
      <protection locked="0"/>
    </xf>
    <xf numFmtId="183" fontId="18" fillId="3" borderId="68" xfId="17" applyNumberFormat="1" applyFont="1" applyFill="1" applyBorder="1" applyAlignment="1" applyProtection="1">
      <alignment horizontal="right" vertical="center" shrinkToFit="1"/>
    </xf>
    <xf numFmtId="183" fontId="18" fillId="3" borderId="69" xfId="17" applyNumberFormat="1" applyFont="1" applyFill="1" applyBorder="1" applyAlignment="1" applyProtection="1">
      <alignment horizontal="right" vertical="center" shrinkToFit="1"/>
    </xf>
    <xf numFmtId="183" fontId="18" fillId="3" borderId="70" xfId="17" applyNumberFormat="1" applyFont="1" applyFill="1" applyBorder="1" applyAlignment="1" applyProtection="1">
      <alignment horizontal="right" vertical="center" shrinkToFit="1"/>
    </xf>
    <xf numFmtId="183" fontId="18" fillId="3" borderId="154" xfId="17" applyNumberFormat="1" applyFont="1" applyFill="1" applyBorder="1" applyAlignment="1" applyProtection="1">
      <alignment horizontal="right" vertical="center" shrinkToFit="1"/>
    </xf>
    <xf numFmtId="184" fontId="18" fillId="3" borderId="103" xfId="17" applyNumberFormat="1" applyFont="1" applyFill="1" applyBorder="1" applyAlignment="1" applyProtection="1">
      <alignment horizontal="right" vertical="center" shrinkToFit="1"/>
    </xf>
    <xf numFmtId="0" fontId="18" fillId="3" borderId="84" xfId="12" applyFont="1" applyFill="1" applyBorder="1" applyAlignment="1" applyProtection="1">
      <alignment horizontal="left" vertical="center" shrinkToFit="1"/>
      <protection locked="0"/>
    </xf>
    <xf numFmtId="0" fontId="18" fillId="3" borderId="87" xfId="12" applyFont="1" applyFill="1" applyBorder="1" applyAlignment="1" applyProtection="1">
      <alignment horizontal="left" vertical="center" shrinkToFit="1"/>
      <protection locked="0"/>
    </xf>
    <xf numFmtId="186" fontId="18" fillId="3" borderId="155" xfId="17" applyNumberFormat="1" applyFont="1" applyFill="1" applyBorder="1" applyAlignment="1" applyProtection="1">
      <alignment horizontal="right" vertical="center" shrinkToFit="1"/>
    </xf>
    <xf numFmtId="185" fontId="18" fillId="3" borderId="0" xfId="17" applyNumberFormat="1" applyFont="1" applyFill="1" applyAlignment="1" applyProtection="1">
      <alignment horizontal="right" vertical="center" shrinkToFit="1"/>
    </xf>
    <xf numFmtId="186" fontId="18" fillId="3" borderId="156" xfId="17" applyNumberFormat="1" applyFont="1" applyFill="1" applyBorder="1" applyAlignment="1" applyProtection="1">
      <alignment horizontal="right" vertical="center" shrinkToFit="1"/>
    </xf>
    <xf numFmtId="186" fontId="18" fillId="3" borderId="0" xfId="17" applyNumberFormat="1" applyFont="1" applyFill="1" applyAlignment="1" applyProtection="1">
      <alignment horizontal="right" vertical="center" shrinkToFit="1"/>
    </xf>
    <xf numFmtId="0" fontId="18" fillId="3" borderId="50" xfId="12" applyFont="1" applyFill="1" applyBorder="1" applyAlignment="1" applyProtection="1">
      <alignment horizontal="center" vertical="center"/>
    </xf>
    <xf numFmtId="185" fontId="18" fillId="3" borderId="54" xfId="17" applyNumberFormat="1" applyFont="1" applyFill="1" applyBorder="1" applyAlignment="1" applyProtection="1">
      <alignment horizontal="right" vertical="center" shrinkToFit="1"/>
    </xf>
    <xf numFmtId="185" fontId="18" fillId="3" borderId="58" xfId="17" applyNumberFormat="1" applyFont="1" applyFill="1" applyBorder="1" applyAlignment="1" applyProtection="1">
      <alignment horizontal="right" vertical="center" shrinkToFit="1"/>
    </xf>
    <xf numFmtId="186" fontId="18" fillId="3" borderId="58" xfId="17" applyNumberFormat="1" applyFont="1" applyFill="1" applyBorder="1" applyAlignment="1" applyProtection="1">
      <alignment horizontal="right" vertical="center" shrinkToFit="1"/>
    </xf>
    <xf numFmtId="186" fontId="18" fillId="3" borderId="157" xfId="17" applyNumberFormat="1" applyFont="1" applyFill="1" applyBorder="1" applyAlignment="1" applyProtection="1">
      <alignment horizontal="right" vertical="center" shrinkToFit="1"/>
    </xf>
    <xf numFmtId="0" fontId="18" fillId="3" borderId="0" xfId="12" applyFont="1" applyFill="1" applyBorder="1" applyAlignment="1" applyProtection="1">
      <alignment horizontal="center" vertical="center"/>
    </xf>
    <xf numFmtId="0" fontId="18" fillId="3" borderId="74" xfId="12" applyFont="1" applyFill="1" applyBorder="1" applyAlignment="1" applyProtection="1">
      <alignment horizontal="center" vertical="center"/>
    </xf>
    <xf numFmtId="184" fontId="18" fillId="3" borderId="158" xfId="17" applyNumberFormat="1" applyFont="1" applyFill="1" applyBorder="1" applyAlignment="1" applyProtection="1">
      <alignment horizontal="right" vertical="center" shrinkToFit="1"/>
    </xf>
    <xf numFmtId="184" fontId="18" fillId="3" borderId="75" xfId="17" applyNumberFormat="1" applyFont="1" applyFill="1" applyBorder="1" applyAlignment="1" applyProtection="1">
      <alignment horizontal="right" vertical="center" shrinkToFit="1"/>
    </xf>
    <xf numFmtId="184" fontId="18" fillId="3" borderId="159" xfId="17" applyNumberFormat="1" applyFont="1" applyFill="1" applyBorder="1" applyAlignment="1" applyProtection="1">
      <alignment horizontal="right" vertical="center" shrinkToFit="1"/>
    </xf>
    <xf numFmtId="0" fontId="18" fillId="3" borderId="91" xfId="12" applyFont="1" applyFill="1" applyBorder="1" applyAlignment="1" applyProtection="1">
      <alignment horizontal="left" vertical="center" shrinkToFit="1"/>
      <protection locked="0"/>
    </xf>
    <xf numFmtId="184" fontId="18" fillId="3" borderId="27" xfId="17" applyNumberFormat="1" applyFont="1" applyFill="1" applyBorder="1" applyAlignment="1" applyProtection="1">
      <alignment horizontal="right" vertical="center" shrinkToFit="1"/>
    </xf>
    <xf numFmtId="184" fontId="18" fillId="3" borderId="25" xfId="17" applyNumberFormat="1" applyFont="1" applyFill="1" applyBorder="1" applyAlignment="1" applyProtection="1">
      <alignment horizontal="right" vertical="center" shrinkToFit="1"/>
    </xf>
    <xf numFmtId="184" fontId="18" fillId="3" borderId="26" xfId="17" applyNumberFormat="1" applyFont="1" applyFill="1" applyBorder="1" applyAlignment="1" applyProtection="1">
      <alignment horizontal="right" vertical="center" shrinkToFit="1"/>
    </xf>
    <xf numFmtId="183" fontId="18" fillId="0" borderId="83" xfId="11" applyNumberFormat="1" applyFont="1" applyBorder="1" applyAlignment="1" applyProtection="1">
      <alignment horizontal="right" vertical="center" shrinkToFit="1"/>
      <protection locked="0"/>
    </xf>
    <xf numFmtId="183" fontId="18" fillId="3" borderId="84" xfId="12" applyNumberFormat="1" applyFont="1" applyFill="1" applyBorder="1" applyAlignment="1" applyProtection="1">
      <alignment horizontal="right" vertical="center" shrinkToFit="1"/>
      <protection locked="0"/>
    </xf>
    <xf numFmtId="183" fontId="18" fillId="5" borderId="160" xfId="12" applyNumberFormat="1" applyFont="1" applyFill="1" applyBorder="1" applyAlignment="1" applyProtection="1">
      <alignment horizontal="right" vertical="center" shrinkToFit="1"/>
      <protection locked="0"/>
    </xf>
    <xf numFmtId="183" fontId="18" fillId="0" borderId="86" xfId="11" applyNumberFormat="1" applyFont="1" applyBorder="1" applyAlignment="1" applyProtection="1">
      <alignment horizontal="right" vertical="center" shrinkToFit="1"/>
      <protection locked="0"/>
    </xf>
    <xf numFmtId="183" fontId="18" fillId="3" borderId="87" xfId="12" applyNumberFormat="1" applyFont="1" applyFill="1" applyBorder="1" applyAlignment="1" applyProtection="1">
      <alignment horizontal="right" vertical="center" shrinkToFit="1"/>
      <protection locked="0"/>
    </xf>
    <xf numFmtId="183" fontId="18" fillId="5" borderId="161" xfId="12" applyNumberFormat="1" applyFont="1" applyFill="1" applyBorder="1" applyAlignment="1" applyProtection="1">
      <alignment horizontal="right" vertical="center" shrinkToFit="1"/>
      <protection locked="0"/>
    </xf>
    <xf numFmtId="184" fontId="18" fillId="3" borderId="162" xfId="17" applyNumberFormat="1" applyFont="1" applyFill="1" applyBorder="1" applyAlignment="1" applyProtection="1">
      <alignment horizontal="right" vertical="center" shrinkToFit="1"/>
    </xf>
    <xf numFmtId="184" fontId="18" fillId="3" borderId="163" xfId="17" applyNumberFormat="1" applyFont="1" applyFill="1" applyBorder="1" applyAlignment="1" applyProtection="1">
      <alignment horizontal="right" vertical="center" shrinkToFit="1"/>
    </xf>
    <xf numFmtId="0" fontId="18" fillId="3" borderId="58" xfId="12" applyFont="1" applyFill="1" applyBorder="1" applyAlignment="1" applyProtection="1">
      <alignment vertical="center"/>
    </xf>
    <xf numFmtId="0" fontId="18" fillId="3" borderId="30" xfId="12" applyFont="1" applyFill="1" applyBorder="1" applyAlignment="1" applyProtection="1">
      <alignment horizontal="center" vertical="center" textRotation="255" wrapText="1"/>
    </xf>
    <xf numFmtId="0" fontId="18" fillId="3" borderId="42" xfId="12" applyFont="1" applyFill="1" applyBorder="1" applyAlignment="1" applyProtection="1">
      <alignment horizontal="center" vertical="center" textRotation="255" wrapText="1"/>
    </xf>
    <xf numFmtId="0" fontId="18" fillId="3" borderId="31" xfId="12" applyFont="1" applyFill="1" applyBorder="1" applyAlignment="1" applyProtection="1">
      <alignment horizontal="center" vertical="center" textRotation="255" wrapText="1"/>
    </xf>
    <xf numFmtId="0" fontId="18" fillId="3" borderId="30" xfId="12" applyFont="1" applyFill="1" applyBorder="1" applyAlignment="1" applyProtection="1">
      <alignment horizontal="center" vertical="center" wrapText="1"/>
    </xf>
    <xf numFmtId="0" fontId="18" fillId="3" borderId="42" xfId="12" applyFont="1" applyFill="1" applyBorder="1" applyAlignment="1" applyProtection="1">
      <alignment horizontal="center" vertical="center" wrapText="1"/>
    </xf>
    <xf numFmtId="0" fontId="18" fillId="3" borderId="34" xfId="12" applyFont="1" applyFill="1" applyBorder="1" applyAlignment="1" applyProtection="1">
      <alignment horizontal="center" vertical="center" wrapText="1"/>
    </xf>
    <xf numFmtId="0" fontId="18" fillId="3" borderId="12" xfId="12" applyFont="1" applyFill="1" applyBorder="1" applyAlignment="1" applyProtection="1">
      <alignment horizontal="center" vertical="center" wrapText="1"/>
    </xf>
    <xf numFmtId="0" fontId="18" fillId="3" borderId="8" xfId="12" applyFont="1" applyFill="1" applyBorder="1" applyAlignment="1" applyProtection="1">
      <alignment horizontal="center" vertical="center" wrapText="1"/>
    </xf>
    <xf numFmtId="0" fontId="18" fillId="3" borderId="9" xfId="12" applyFont="1" applyFill="1" applyBorder="1" applyAlignment="1" applyProtection="1">
      <alignment horizontal="center" vertical="center" wrapText="1"/>
    </xf>
    <xf numFmtId="183" fontId="18" fillId="0" borderId="90" xfId="11" applyNumberFormat="1" applyFont="1" applyBorder="1" applyAlignment="1" applyProtection="1">
      <alignment horizontal="right" vertical="center" shrinkToFit="1"/>
      <protection locked="0"/>
    </xf>
    <xf numFmtId="183" fontId="18" fillId="0" borderId="91" xfId="11" applyNumberFormat="1" applyFont="1" applyBorder="1" applyAlignment="1" applyProtection="1">
      <alignment horizontal="right" vertical="center" shrinkToFit="1"/>
      <protection locked="0"/>
    </xf>
    <xf numFmtId="183" fontId="18" fillId="3" borderId="91" xfId="12" applyNumberFormat="1" applyFont="1" applyFill="1" applyBorder="1" applyAlignment="1" applyProtection="1">
      <alignment horizontal="right" vertical="center" shrinkToFit="1"/>
      <protection locked="0"/>
    </xf>
    <xf numFmtId="183" fontId="18" fillId="5" borderId="164" xfId="12" applyNumberFormat="1" applyFont="1" applyFill="1" applyBorder="1" applyAlignment="1" applyProtection="1">
      <alignment horizontal="right" vertical="center" shrinkToFit="1"/>
      <protection locked="0"/>
    </xf>
    <xf numFmtId="0" fontId="18" fillId="3" borderId="23" xfId="12" applyFont="1" applyFill="1" applyBorder="1" applyAlignment="1" applyProtection="1">
      <alignment horizontal="center" vertical="center" wrapText="1"/>
    </xf>
    <xf numFmtId="0" fontId="18" fillId="3" borderId="0" xfId="12" applyFont="1" applyFill="1" applyBorder="1" applyAlignment="1" applyProtection="1">
      <alignment horizontal="center" vertical="center" wrapText="1"/>
    </xf>
    <xf numFmtId="0" fontId="18" fillId="3" borderId="20" xfId="12" applyFont="1" applyFill="1" applyBorder="1" applyAlignment="1" applyProtection="1">
      <alignment horizontal="center" vertical="center" wrapText="1"/>
    </xf>
    <xf numFmtId="0" fontId="18" fillId="3" borderId="16" xfId="12" applyFont="1" applyFill="1" applyBorder="1" applyAlignment="1" applyProtection="1">
      <alignment horizontal="center" vertical="center" wrapText="1"/>
    </xf>
    <xf numFmtId="0" fontId="18" fillId="3" borderId="14" xfId="12" applyFont="1" applyFill="1" applyBorder="1" applyAlignment="1" applyProtection="1">
      <alignment horizontal="center" vertical="center" wrapText="1"/>
    </xf>
    <xf numFmtId="0" fontId="18" fillId="3" borderId="15" xfId="12" applyFont="1" applyFill="1" applyBorder="1" applyAlignment="1" applyProtection="1">
      <alignment horizontal="center" vertical="center" wrapText="1"/>
    </xf>
    <xf numFmtId="0" fontId="18" fillId="3" borderId="17" xfId="12" applyFont="1" applyFill="1" applyBorder="1" applyAlignment="1" applyProtection="1">
      <alignment horizontal="center" vertical="center" wrapText="1"/>
    </xf>
    <xf numFmtId="0" fontId="18" fillId="3" borderId="30" xfId="17" applyFont="1" applyFill="1" applyBorder="1" applyAlignment="1" applyProtection="1">
      <alignment horizontal="left" vertical="center" shrinkToFit="1"/>
    </xf>
    <xf numFmtId="0" fontId="18" fillId="3" borderId="42" xfId="17" applyFont="1" applyFill="1" applyBorder="1" applyAlignment="1" applyProtection="1">
      <alignment horizontal="left" vertical="center" shrinkToFit="1"/>
    </xf>
    <xf numFmtId="0" fontId="18" fillId="3" borderId="43" xfId="12" applyFont="1" applyFill="1" applyBorder="1" applyProtection="1">
      <alignment vertical="center"/>
    </xf>
    <xf numFmtId="0" fontId="18" fillId="3" borderId="23" xfId="17" applyFont="1" applyFill="1" applyBorder="1" applyAlignment="1" applyProtection="1">
      <alignment horizontal="left" vertical="center" shrinkToFit="1"/>
    </xf>
    <xf numFmtId="183" fontId="18" fillId="5" borderId="33" xfId="12" applyNumberFormat="1" applyFont="1" applyFill="1" applyBorder="1" applyAlignment="1" applyProtection="1">
      <alignment horizontal="right" vertical="center" shrinkToFit="1"/>
      <protection locked="0"/>
    </xf>
    <xf numFmtId="183" fontId="18" fillId="5" borderId="38" xfId="12" applyNumberFormat="1" applyFont="1" applyFill="1" applyBorder="1" applyAlignment="1" applyProtection="1">
      <alignment horizontal="right" vertical="center" shrinkToFit="1"/>
      <protection locked="0"/>
    </xf>
    <xf numFmtId="0" fontId="18" fillId="3" borderId="16" xfId="17" applyFont="1" applyFill="1" applyBorder="1" applyAlignment="1" applyProtection="1">
      <alignment horizontal="left" vertical="center" shrinkToFit="1"/>
    </xf>
    <xf numFmtId="0" fontId="18" fillId="3" borderId="14" xfId="17" applyFont="1" applyFill="1" applyBorder="1" applyAlignment="1" applyProtection="1">
      <alignment horizontal="left" vertical="center" shrinkToFit="1"/>
    </xf>
    <xf numFmtId="0" fontId="3" fillId="4" borderId="40" xfId="12" applyFont="1" applyFill="1" applyBorder="1" applyAlignment="1" applyProtection="1">
      <alignment horizontal="center" vertical="center" wrapText="1"/>
      <protection locked="0"/>
    </xf>
    <xf numFmtId="0" fontId="3" fillId="4" borderId="93" xfId="12" applyFont="1" applyFill="1" applyBorder="1" applyAlignment="1" applyProtection="1">
      <alignment horizontal="center" vertical="center" wrapText="1"/>
      <protection locked="0"/>
    </xf>
    <xf numFmtId="183" fontId="18" fillId="3" borderId="165" xfId="17" applyNumberFormat="1" applyFont="1" applyFill="1" applyBorder="1" applyAlignment="1" applyProtection="1">
      <alignment horizontal="right" vertical="center" shrinkToFit="1"/>
    </xf>
    <xf numFmtId="0" fontId="3" fillId="4" borderId="19" xfId="12" applyFont="1" applyFill="1" applyBorder="1" applyAlignment="1" applyProtection="1">
      <alignment horizontal="center" vertical="center" wrapText="1"/>
      <protection locked="0"/>
    </xf>
    <xf numFmtId="0" fontId="3" fillId="4" borderId="82" xfId="12" applyFont="1" applyFill="1" applyBorder="1" applyAlignment="1" applyProtection="1">
      <alignment horizontal="center" vertical="center" wrapText="1"/>
      <protection locked="0"/>
    </xf>
    <xf numFmtId="183" fontId="18" fillId="3" borderId="166" xfId="17" applyNumberFormat="1" applyFont="1" applyFill="1" applyBorder="1" applyAlignment="1" applyProtection="1">
      <alignment horizontal="right" vertical="center" shrinkToFit="1"/>
    </xf>
    <xf numFmtId="0" fontId="21" fillId="3" borderId="6" xfId="12" applyFont="1" applyFill="1" applyBorder="1" applyAlignment="1" applyProtection="1">
      <alignment horizontal="center" vertical="center"/>
    </xf>
    <xf numFmtId="0" fontId="21" fillId="3" borderId="18" xfId="12" applyFont="1" applyFill="1" applyBorder="1" applyAlignment="1" applyProtection="1">
      <alignment horizontal="center" vertical="center"/>
    </xf>
    <xf numFmtId="0" fontId="3" fillId="4" borderId="13" xfId="12" applyFont="1" applyFill="1" applyBorder="1" applyAlignment="1" applyProtection="1">
      <alignment horizontal="center" vertical="center" wrapText="1"/>
      <protection locked="0"/>
    </xf>
    <xf numFmtId="0" fontId="3" fillId="4" borderId="89" xfId="12" applyFont="1" applyFill="1" applyBorder="1" applyAlignment="1" applyProtection="1">
      <alignment horizontal="center" vertical="center" wrapText="1"/>
      <protection locked="0"/>
    </xf>
    <xf numFmtId="0" fontId="21" fillId="3" borderId="64" xfId="12" applyFont="1" applyFill="1" applyBorder="1" applyAlignment="1" applyProtection="1">
      <alignment horizontal="center" vertical="center"/>
    </xf>
    <xf numFmtId="0" fontId="2" fillId="3" borderId="0" xfId="12" applyFont="1" applyFill="1" applyBorder="1" applyAlignment="1" applyProtection="1">
      <alignment vertical="center"/>
    </xf>
    <xf numFmtId="0" fontId="2" fillId="3" borderId="20" xfId="12" applyFont="1" applyFill="1" applyBorder="1" applyProtection="1">
      <alignment vertical="center"/>
    </xf>
    <xf numFmtId="184" fontId="18" fillId="3" borderId="68" xfId="17" applyNumberFormat="1" applyFont="1" applyFill="1" applyBorder="1" applyAlignment="1" applyProtection="1">
      <alignment horizontal="right" vertical="center" shrinkToFit="1"/>
    </xf>
    <xf numFmtId="184" fontId="18" fillId="3" borderId="69" xfId="17" applyNumberFormat="1" applyFont="1" applyFill="1" applyBorder="1" applyAlignment="1" applyProtection="1">
      <alignment horizontal="right" vertical="center" shrinkToFit="1"/>
    </xf>
    <xf numFmtId="184" fontId="18" fillId="3" borderId="73" xfId="17" applyNumberFormat="1" applyFont="1" applyFill="1" applyBorder="1" applyAlignment="1" applyProtection="1">
      <alignment horizontal="right" vertical="center" shrinkToFit="1"/>
    </xf>
    <xf numFmtId="184" fontId="18" fillId="3" borderId="166" xfId="17" applyNumberFormat="1" applyFont="1" applyFill="1" applyBorder="1" applyAlignment="1" applyProtection="1">
      <alignment horizontal="right" vertical="center" shrinkToFit="1"/>
    </xf>
    <xf numFmtId="184" fontId="18" fillId="3" borderId="34" xfId="17" applyNumberFormat="1" applyFont="1" applyFill="1" applyBorder="1" applyAlignment="1" applyProtection="1">
      <alignment horizontal="right" vertical="center" shrinkToFit="1"/>
    </xf>
    <xf numFmtId="0" fontId="18" fillId="0" borderId="167" xfId="11" applyFont="1" applyBorder="1" applyAlignment="1" applyProtection="1">
      <alignment horizontal="left" vertical="center" shrinkToFit="1"/>
      <protection locked="0"/>
    </xf>
    <xf numFmtId="0" fontId="18" fillId="3" borderId="112" xfId="12" applyNumberFormat="1" applyFont="1" applyFill="1" applyBorder="1" applyAlignment="1" applyProtection="1">
      <alignment horizontal="left" vertical="center" shrinkToFit="1"/>
      <protection locked="0"/>
    </xf>
    <xf numFmtId="184" fontId="18" fillId="3" borderId="168" xfId="17" applyNumberFormat="1" applyFont="1" applyFill="1" applyBorder="1" applyAlignment="1" applyProtection="1">
      <alignment horizontal="right" vertical="center" shrinkToFit="1"/>
    </xf>
    <xf numFmtId="184" fontId="18" fillId="3" borderId="169" xfId="17" applyNumberFormat="1" applyFont="1" applyFill="1" applyBorder="1" applyAlignment="1" applyProtection="1">
      <alignment horizontal="right" vertical="center" shrinkToFit="1"/>
    </xf>
    <xf numFmtId="184" fontId="18" fillId="3" borderId="59" xfId="17" applyNumberFormat="1" applyFont="1" applyFill="1" applyBorder="1" applyAlignment="1" applyProtection="1">
      <alignment horizontal="right" vertical="center" shrinkToFit="1"/>
    </xf>
    <xf numFmtId="184" fontId="18" fillId="3" borderId="170" xfId="17" applyNumberFormat="1" applyFont="1" applyFill="1" applyBorder="1" applyAlignment="1" applyProtection="1">
      <alignment horizontal="right" vertical="center" shrinkToFit="1"/>
    </xf>
    <xf numFmtId="0" fontId="3" fillId="3" borderId="0" xfId="16" applyFill="1" applyAlignment="1" applyProtection="1">
      <alignment vertical="center"/>
    </xf>
    <xf numFmtId="0" fontId="1" fillId="3" borderId="0" xfId="1" applyFill="1"/>
    <xf numFmtId="0" fontId="1" fillId="3" borderId="0" xfId="1" applyFill="1" applyProtection="1">
      <protection hidden="1"/>
    </xf>
    <xf numFmtId="0" fontId="3" fillId="0" borderId="14" xfId="20" applyFont="1" applyFill="1" applyBorder="1">
      <alignment vertical="center"/>
    </xf>
    <xf numFmtId="0" fontId="3" fillId="0" borderId="42" xfId="20" applyFont="1" applyFill="1" applyBorder="1">
      <alignment vertical="center"/>
    </xf>
    <xf numFmtId="178" fontId="15" fillId="0" borderId="0" xfId="20" applyNumberFormat="1" applyFont="1" applyFill="1">
      <alignment vertical="center"/>
    </xf>
    <xf numFmtId="0" fontId="18" fillId="0" borderId="30" xfId="20" applyFont="1" applyFill="1" applyBorder="1">
      <alignment vertical="center"/>
    </xf>
    <xf numFmtId="178" fontId="15" fillId="0" borderId="42" xfId="20" applyNumberFormat="1" applyFont="1" applyFill="1" applyBorder="1">
      <alignment vertical="center"/>
    </xf>
    <xf numFmtId="178" fontId="15" fillId="0" borderId="31" xfId="20" applyNumberFormat="1" applyFont="1" applyFill="1" applyBorder="1">
      <alignment vertical="center"/>
    </xf>
    <xf numFmtId="178" fontId="15" fillId="0" borderId="0" xfId="20" applyNumberFormat="1" applyFont="1" applyFill="1" applyBorder="1">
      <alignment vertical="center"/>
    </xf>
    <xf numFmtId="0" fontId="15" fillId="0" borderId="0" xfId="20" applyFont="1" applyFill="1">
      <alignment vertical="center"/>
    </xf>
    <xf numFmtId="0" fontId="3" fillId="0" borderId="23" xfId="20" applyFont="1" applyFill="1" applyBorder="1">
      <alignment vertical="center"/>
    </xf>
    <xf numFmtId="0" fontId="3" fillId="0" borderId="34" xfId="20" applyFont="1" applyFill="1" applyBorder="1">
      <alignment vertical="center"/>
    </xf>
    <xf numFmtId="0" fontId="18" fillId="0" borderId="42" xfId="20" applyFont="1" applyFill="1" applyBorder="1">
      <alignment vertical="center"/>
    </xf>
    <xf numFmtId="0" fontId="3" fillId="0" borderId="31" xfId="20" applyFont="1" applyFill="1" applyBorder="1">
      <alignment vertical="center"/>
    </xf>
    <xf numFmtId="0" fontId="3" fillId="0" borderId="0" xfId="20" applyFont="1" applyFill="1" applyBorder="1">
      <alignment vertical="center"/>
    </xf>
    <xf numFmtId="178" fontId="15" fillId="0" borderId="34" xfId="20" applyNumberFormat="1" applyFont="1" applyFill="1" applyBorder="1">
      <alignment vertical="center"/>
    </xf>
    <xf numFmtId="0" fontId="3" fillId="3" borderId="30" xfId="20" applyFont="1" applyFill="1" applyBorder="1">
      <alignment vertical="center"/>
    </xf>
    <xf numFmtId="178" fontId="15" fillId="3" borderId="31" xfId="20" applyNumberFormat="1" applyFont="1" applyFill="1" applyBorder="1">
      <alignment vertical="center"/>
    </xf>
    <xf numFmtId="187" fontId="15" fillId="3" borderId="32" xfId="19" applyNumberFormat="1" applyFont="1" applyFill="1" applyBorder="1" applyAlignment="1">
      <alignment horizontal="left" vertical="center" wrapText="1"/>
    </xf>
    <xf numFmtId="0" fontId="15" fillId="3" borderId="32" xfId="19" applyFont="1" applyFill="1" applyBorder="1" applyAlignment="1">
      <alignment horizontal="left" vertical="center"/>
    </xf>
    <xf numFmtId="178" fontId="15" fillId="0" borderId="32" xfId="20" applyNumberFormat="1" applyFont="1" applyFill="1" applyBorder="1">
      <alignment vertical="center"/>
    </xf>
    <xf numFmtId="178" fontId="22" fillId="0" borderId="32" xfId="20" applyNumberFormat="1" applyFont="1" applyFill="1" applyBorder="1" applyAlignment="1">
      <alignment vertical="center"/>
    </xf>
    <xf numFmtId="178" fontId="15" fillId="3" borderId="32" xfId="20" applyNumberFormat="1" applyFont="1" applyFill="1" applyBorder="1" applyAlignment="1">
      <alignment vertical="center" wrapText="1"/>
    </xf>
    <xf numFmtId="178" fontId="15" fillId="0" borderId="32" xfId="20" applyNumberFormat="1" applyFont="1" applyFill="1" applyBorder="1" applyAlignment="1">
      <alignment vertical="center" wrapText="1"/>
    </xf>
    <xf numFmtId="0" fontId="15" fillId="3" borderId="32" xfId="20" applyFont="1" applyFill="1" applyBorder="1" applyAlignment="1">
      <alignment vertical="center"/>
    </xf>
    <xf numFmtId="0" fontId="15" fillId="0" borderId="0" xfId="20" applyFont="1" applyFill="1" applyBorder="1" applyAlignment="1"/>
    <xf numFmtId="178" fontId="22" fillId="0" borderId="30" xfId="14" applyNumberFormat="1" applyFont="1" applyBorder="1" applyAlignment="1">
      <alignment vertical="center"/>
    </xf>
    <xf numFmtId="178" fontId="22" fillId="0" borderId="31" xfId="14" applyNumberFormat="1" applyFont="1" applyBorder="1" applyAlignment="1">
      <alignment vertical="center"/>
    </xf>
    <xf numFmtId="178" fontId="22" fillId="0" borderId="31" xfId="14" applyNumberFormat="1" applyFont="1" applyBorder="1" applyAlignment="1">
      <alignment horizontal="center" vertical="center"/>
    </xf>
    <xf numFmtId="0" fontId="3" fillId="3" borderId="23" xfId="20" applyFont="1" applyFill="1" applyBorder="1">
      <alignment vertical="center"/>
    </xf>
    <xf numFmtId="178" fontId="15" fillId="3" borderId="34" xfId="20" applyNumberFormat="1" applyFont="1" applyFill="1" applyBorder="1">
      <alignment vertical="center"/>
    </xf>
    <xf numFmtId="187" fontId="15" fillId="3" borderId="35" xfId="19" applyNumberFormat="1" applyFont="1" applyFill="1" applyBorder="1" applyAlignment="1">
      <alignment horizontal="left" vertical="center" wrapText="1"/>
    </xf>
    <xf numFmtId="0" fontId="15" fillId="3" borderId="35" xfId="19" applyFont="1" applyFill="1" applyBorder="1" applyAlignment="1">
      <alignment horizontal="left" vertical="center"/>
    </xf>
    <xf numFmtId="178" fontId="15" fillId="0" borderId="35" xfId="20" applyNumberFormat="1" applyFont="1" applyFill="1" applyBorder="1">
      <alignment vertical="center"/>
    </xf>
    <xf numFmtId="178" fontId="22" fillId="0" borderId="35" xfId="20" applyNumberFormat="1" applyFont="1" applyFill="1" applyBorder="1" applyAlignment="1">
      <alignment vertical="center"/>
    </xf>
    <xf numFmtId="178" fontId="15" fillId="3" borderId="35" xfId="20" applyNumberFormat="1" applyFont="1" applyFill="1" applyBorder="1" applyAlignment="1">
      <alignment vertical="center" wrapText="1"/>
    </xf>
    <xf numFmtId="178" fontId="15" fillId="0" borderId="35" xfId="20" applyNumberFormat="1" applyFont="1" applyFill="1" applyBorder="1" applyAlignment="1">
      <alignment vertical="center" wrapText="1"/>
    </xf>
    <xf numFmtId="0" fontId="15" fillId="3" borderId="35" xfId="20" applyFont="1" applyFill="1" applyBorder="1" applyAlignment="1">
      <alignment vertical="center"/>
    </xf>
    <xf numFmtId="178" fontId="22" fillId="0" borderId="16" xfId="14" applyNumberFormat="1" applyFont="1" applyBorder="1" applyAlignment="1">
      <alignment vertical="center"/>
    </xf>
    <xf numFmtId="178" fontId="22" fillId="0" borderId="15" xfId="14" applyNumberFormat="1" applyFont="1" applyBorder="1" applyAlignment="1">
      <alignment vertical="center"/>
    </xf>
    <xf numFmtId="178" fontId="22" fillId="0" borderId="171" xfId="14" applyNumberFormat="1" applyFont="1" applyBorder="1" applyAlignment="1">
      <alignment horizontal="center" vertical="center"/>
    </xf>
    <xf numFmtId="178" fontId="22" fillId="0" borderId="16" xfId="14" applyNumberFormat="1" applyFont="1" applyBorder="1" applyAlignment="1">
      <alignment horizontal="center" vertical="center"/>
    </xf>
    <xf numFmtId="178" fontId="22" fillId="0" borderId="27" xfId="14" applyNumberFormat="1" applyFont="1" applyBorder="1" applyAlignment="1">
      <alignment horizontal="center" vertical="center" wrapText="1"/>
    </xf>
    <xf numFmtId="178" fontId="22" fillId="0" borderId="26" xfId="14" applyNumberFormat="1" applyFont="1" applyBorder="1" applyAlignment="1">
      <alignment horizontal="center" vertical="center" wrapText="1"/>
    </xf>
    <xf numFmtId="183" fontId="22" fillId="0" borderId="27" xfId="15" applyNumberFormat="1" applyFont="1" applyFill="1" applyBorder="1" applyAlignment="1">
      <alignment horizontal="right" vertical="center" shrinkToFit="1"/>
    </xf>
    <xf numFmtId="183" fontId="22" fillId="0" borderId="172" xfId="15" applyNumberFormat="1" applyFont="1" applyFill="1" applyBorder="1" applyAlignment="1">
      <alignment horizontal="right" vertical="center" shrinkToFit="1"/>
    </xf>
    <xf numFmtId="0" fontId="3" fillId="3" borderId="16" xfId="20" applyFont="1" applyFill="1" applyBorder="1">
      <alignment vertical="center"/>
    </xf>
    <xf numFmtId="178" fontId="15" fillId="3" borderId="15" xfId="20" applyNumberFormat="1" applyFont="1" applyFill="1" applyBorder="1">
      <alignment vertical="center"/>
    </xf>
    <xf numFmtId="187" fontId="15" fillId="3" borderId="37" xfId="19" applyNumberFormat="1" applyFont="1" applyFill="1" applyBorder="1" applyAlignment="1">
      <alignment horizontal="left" vertical="center" wrapText="1"/>
    </xf>
    <xf numFmtId="0" fontId="15" fillId="3" borderId="37" xfId="19" applyFont="1" applyFill="1" applyBorder="1" applyAlignment="1">
      <alignment horizontal="left" vertical="center"/>
    </xf>
    <xf numFmtId="178" fontId="15" fillId="0" borderId="37" xfId="20" applyNumberFormat="1" applyFont="1" applyFill="1" applyBorder="1">
      <alignment vertical="center"/>
    </xf>
    <xf numFmtId="178" fontId="22" fillId="0" borderId="37" xfId="20" applyNumberFormat="1" applyFont="1" applyFill="1" applyBorder="1" applyAlignment="1">
      <alignment vertical="center"/>
    </xf>
    <xf numFmtId="178" fontId="15" fillId="3" borderId="37" xfId="20" applyNumberFormat="1" applyFont="1" applyFill="1" applyBorder="1" applyAlignment="1">
      <alignment vertical="center" wrapText="1"/>
    </xf>
    <xf numFmtId="178" fontId="15" fillId="0" borderId="37" xfId="20" applyNumberFormat="1" applyFont="1" applyFill="1" applyBorder="1" applyAlignment="1">
      <alignment vertical="center" wrapText="1"/>
    </xf>
    <xf numFmtId="0" fontId="15" fillId="3" borderId="37" xfId="20" applyFont="1" applyFill="1" applyBorder="1" applyAlignment="1">
      <alignment vertical="center"/>
    </xf>
    <xf numFmtId="178" fontId="22" fillId="0" borderId="32" xfId="14" applyNumberFormat="1" applyFont="1" applyBorder="1" applyAlignment="1">
      <alignment horizontal="center" vertical="center"/>
    </xf>
    <xf numFmtId="178" fontId="22" fillId="0" borderId="30" xfId="14" applyNumberFormat="1" applyFont="1" applyBorder="1" applyAlignment="1">
      <alignment horizontal="center" vertical="center"/>
    </xf>
    <xf numFmtId="183" fontId="22" fillId="0" borderId="30" xfId="15" applyNumberFormat="1" applyFont="1" applyFill="1" applyBorder="1" applyAlignment="1">
      <alignment horizontal="right" vertical="center" shrinkToFit="1"/>
    </xf>
    <xf numFmtId="183" fontId="22" fillId="0" borderId="173" xfId="15" applyNumberFormat="1" applyFont="1" applyFill="1" applyBorder="1" applyAlignment="1">
      <alignment horizontal="right" vertical="center" shrinkToFit="1"/>
    </xf>
    <xf numFmtId="0" fontId="3" fillId="3" borderId="74" xfId="20" applyFont="1" applyFill="1" applyBorder="1" applyAlignment="1">
      <alignment horizontal="center" vertical="center" wrapText="1"/>
    </xf>
    <xf numFmtId="0" fontId="3" fillId="3" borderId="74" xfId="20" applyFont="1" applyFill="1" applyBorder="1" applyAlignment="1">
      <alignment horizontal="center" vertical="center"/>
    </xf>
    <xf numFmtId="183" fontId="15" fillId="3" borderId="26" xfId="19" applyNumberFormat="1" applyFont="1" applyFill="1" applyBorder="1" applyAlignment="1">
      <alignment horizontal="right" vertical="center" shrinkToFit="1"/>
    </xf>
    <xf numFmtId="183" fontId="15" fillId="3" borderId="74" xfId="19" applyNumberFormat="1" applyFont="1" applyFill="1" applyBorder="1" applyAlignment="1">
      <alignment horizontal="right" vertical="center" shrinkToFit="1"/>
    </xf>
    <xf numFmtId="178" fontId="15" fillId="0" borderId="74" xfId="20" applyNumberFormat="1" applyFont="1" applyFill="1" applyBorder="1" applyAlignment="1">
      <alignment horizontal="center" vertical="center"/>
    </xf>
    <xf numFmtId="188" fontId="22" fillId="0" borderId="74" xfId="20" applyNumberFormat="1" applyFont="1" applyFill="1" applyBorder="1" applyAlignment="1">
      <alignment horizontal="right" vertical="center" shrinkToFit="1"/>
    </xf>
    <xf numFmtId="184" fontId="22" fillId="0" borderId="74" xfId="20" applyNumberFormat="1" applyFont="1" applyFill="1" applyBorder="1" applyAlignment="1">
      <alignment horizontal="right" vertical="center" shrinkToFit="1"/>
    </xf>
    <xf numFmtId="183" fontId="15" fillId="0" borderId="74" xfId="20" applyNumberFormat="1" applyFont="1" applyFill="1" applyBorder="1" applyAlignment="1">
      <alignment horizontal="right" vertical="center" shrinkToFit="1"/>
    </xf>
    <xf numFmtId="178" fontId="22" fillId="0" borderId="35" xfId="14" applyNumberFormat="1" applyFont="1" applyBorder="1" applyAlignment="1">
      <alignment horizontal="center" vertical="center"/>
    </xf>
    <xf numFmtId="178" fontId="22" fillId="0" borderId="174" xfId="14" applyNumberFormat="1" applyFont="1" applyBorder="1" applyAlignment="1">
      <alignment horizontal="center" vertical="center" wrapText="1"/>
    </xf>
    <xf numFmtId="184" fontId="22" fillId="0" borderId="175" xfId="15" applyNumberFormat="1" applyFont="1" applyFill="1" applyBorder="1" applyAlignment="1">
      <alignment horizontal="right" vertical="center" shrinkToFit="1"/>
    </xf>
    <xf numFmtId="184" fontId="22" fillId="0" borderId="171" xfId="15" applyNumberFormat="1" applyFont="1" applyFill="1" applyBorder="1" applyAlignment="1">
      <alignment horizontal="right" vertical="center" shrinkToFit="1"/>
    </xf>
    <xf numFmtId="0" fontId="3" fillId="3" borderId="32" xfId="20" applyFont="1" applyFill="1" applyBorder="1">
      <alignment vertical="center"/>
    </xf>
    <xf numFmtId="178" fontId="15" fillId="3" borderId="74" xfId="20" applyNumberFormat="1" applyFont="1" applyFill="1" applyBorder="1" applyAlignment="1">
      <alignment horizontal="center" vertical="center"/>
    </xf>
    <xf numFmtId="178" fontId="15" fillId="0" borderId="176" xfId="20" applyNumberFormat="1" applyFont="1" applyFill="1" applyBorder="1" applyAlignment="1">
      <alignment horizontal="center" vertical="center"/>
    </xf>
    <xf numFmtId="188" fontId="22" fillId="0" borderId="176" xfId="20" applyNumberFormat="1" applyFont="1" applyFill="1" applyBorder="1" applyAlignment="1">
      <alignment horizontal="right" vertical="center" shrinkToFit="1"/>
    </xf>
    <xf numFmtId="184" fontId="22" fillId="0" borderId="176" xfId="20" applyNumberFormat="1" applyFont="1" applyFill="1" applyBorder="1" applyAlignment="1">
      <alignment horizontal="right" vertical="center" shrinkToFit="1"/>
    </xf>
    <xf numFmtId="189" fontId="15" fillId="0" borderId="0" xfId="20" applyNumberFormat="1" applyFont="1" applyFill="1" applyBorder="1">
      <alignment vertical="center"/>
    </xf>
    <xf numFmtId="189" fontId="15" fillId="0" borderId="34" xfId="20" applyNumberFormat="1" applyFont="1" applyFill="1" applyBorder="1">
      <alignment vertical="center"/>
    </xf>
    <xf numFmtId="0" fontId="3" fillId="0" borderId="0" xfId="20" applyFont="1" applyFill="1" applyBorder="1" applyAlignment="1"/>
    <xf numFmtId="178" fontId="11" fillId="0" borderId="177" xfId="14" applyNumberFormat="1" applyFont="1" applyBorder="1" applyAlignment="1">
      <alignment horizontal="center" vertical="center"/>
    </xf>
    <xf numFmtId="183" fontId="22" fillId="0" borderId="177" xfId="15" applyNumberFormat="1" applyFont="1" applyFill="1" applyBorder="1" applyAlignment="1">
      <alignment horizontal="right" vertical="center" shrinkToFit="1"/>
    </xf>
    <xf numFmtId="183" fontId="22" fillId="0" borderId="178" xfId="15" applyNumberFormat="1" applyFont="1" applyFill="1" applyBorder="1" applyAlignment="1">
      <alignment horizontal="right" vertical="center" shrinkToFit="1"/>
    </xf>
    <xf numFmtId="0" fontId="3" fillId="3" borderId="35" xfId="20" applyFont="1" applyFill="1" applyBorder="1">
      <alignment vertical="center"/>
    </xf>
    <xf numFmtId="178" fontId="2" fillId="3" borderId="176" xfId="20" applyNumberFormat="1" applyFont="1" applyFill="1" applyBorder="1" applyAlignment="1">
      <alignment horizontal="center" vertical="center"/>
    </xf>
    <xf numFmtId="183" fontId="15" fillId="3" borderId="31" xfId="19" applyNumberFormat="1" applyFont="1" applyFill="1" applyBorder="1" applyAlignment="1">
      <alignment horizontal="right" vertical="center" shrinkToFit="1"/>
    </xf>
    <xf numFmtId="183" fontId="15" fillId="3" borderId="32" xfId="19" applyNumberFormat="1" applyFont="1" applyFill="1" applyBorder="1" applyAlignment="1">
      <alignment horizontal="right" vertical="center" shrinkToFit="1"/>
    </xf>
    <xf numFmtId="178" fontId="15" fillId="0" borderId="174" xfId="20" applyNumberFormat="1" applyFont="1" applyFill="1" applyBorder="1" applyAlignment="1">
      <alignment horizontal="center" vertical="center"/>
    </xf>
    <xf numFmtId="188" fontId="15" fillId="0" borderId="174" xfId="20" applyNumberFormat="1" applyFont="1" applyFill="1" applyBorder="1" applyAlignment="1">
      <alignment horizontal="right" vertical="center" shrinkToFit="1"/>
    </xf>
    <xf numFmtId="184" fontId="15" fillId="0" borderId="174" xfId="20" applyNumberFormat="1" applyFont="1" applyFill="1" applyBorder="1" applyAlignment="1">
      <alignment horizontal="right" vertical="center" shrinkToFit="1"/>
    </xf>
    <xf numFmtId="183" fontId="15" fillId="3" borderId="176" xfId="20" applyNumberFormat="1" applyFont="1" applyFill="1" applyBorder="1" applyAlignment="1">
      <alignment horizontal="right" vertical="center" shrinkToFit="1"/>
    </xf>
    <xf numFmtId="183" fontId="15" fillId="0" borderId="176" xfId="20" applyNumberFormat="1" applyFont="1" applyFill="1" applyBorder="1" applyAlignment="1">
      <alignment horizontal="right" vertical="center" shrinkToFit="1"/>
    </xf>
    <xf numFmtId="189" fontId="15" fillId="0" borderId="23" xfId="20" applyNumberFormat="1" applyFont="1" applyFill="1" applyBorder="1">
      <alignment vertical="center"/>
    </xf>
    <xf numFmtId="178" fontId="22" fillId="0" borderId="34" xfId="14" applyNumberFormat="1" applyFont="1" applyBorder="1" applyAlignment="1">
      <alignment horizontal="center" vertical="center" wrapText="1"/>
    </xf>
    <xf numFmtId="184" fontId="22" fillId="0" borderId="179" xfId="15" applyNumberFormat="1" applyFont="1" applyFill="1" applyBorder="1" applyAlignment="1">
      <alignment horizontal="right" vertical="center" shrinkToFit="1"/>
    </xf>
    <xf numFmtId="184" fontId="22" fillId="0" borderId="180" xfId="15" applyNumberFormat="1" applyFont="1" applyFill="1" applyBorder="1" applyAlignment="1">
      <alignment horizontal="right" vertical="center" shrinkToFit="1"/>
    </xf>
    <xf numFmtId="184" fontId="22" fillId="0" borderId="23" xfId="15" applyNumberFormat="1" applyFont="1" applyBorder="1" applyAlignment="1">
      <alignment horizontal="right" vertical="center" shrinkToFit="1"/>
    </xf>
    <xf numFmtId="0" fontId="3" fillId="3" borderId="37" xfId="20" applyFont="1" applyFill="1" applyBorder="1">
      <alignment vertical="center"/>
    </xf>
    <xf numFmtId="178" fontId="15" fillId="3" borderId="174" xfId="20" applyNumberFormat="1" applyFont="1" applyFill="1" applyBorder="1" applyAlignment="1">
      <alignment horizontal="center" vertical="center"/>
    </xf>
    <xf numFmtId="184" fontId="15" fillId="3" borderId="181" xfId="19" applyNumberFormat="1" applyFont="1" applyFill="1" applyBorder="1" applyAlignment="1">
      <alignment horizontal="right" vertical="center" shrinkToFit="1"/>
    </xf>
    <xf numFmtId="184" fontId="15" fillId="3" borderId="174" xfId="19" applyNumberFormat="1" applyFont="1" applyFill="1" applyBorder="1" applyAlignment="1">
      <alignment horizontal="right" vertical="center" shrinkToFit="1"/>
    </xf>
    <xf numFmtId="178" fontId="15" fillId="0" borderId="0" xfId="20" applyNumberFormat="1" applyFont="1" applyFill="1" applyBorder="1" applyAlignment="1">
      <alignment horizontal="center" vertical="center"/>
    </xf>
    <xf numFmtId="178" fontId="22" fillId="0" borderId="37" xfId="14" applyNumberFormat="1" applyFont="1" applyBorder="1" applyAlignment="1">
      <alignment horizontal="center" vertical="center"/>
    </xf>
    <xf numFmtId="178" fontId="22" fillId="0" borderId="74" xfId="14" applyNumberFormat="1" applyFont="1" applyBorder="1" applyAlignment="1">
      <alignment horizontal="center" vertical="center"/>
    </xf>
    <xf numFmtId="184" fontId="22" fillId="0" borderId="27" xfId="15" applyNumberFormat="1" applyFont="1" applyBorder="1" applyAlignment="1">
      <alignment horizontal="right" vertical="center" shrinkToFit="1"/>
    </xf>
    <xf numFmtId="184" fontId="22" fillId="0" borderId="172" xfId="15" applyNumberFormat="1" applyFont="1" applyBorder="1" applyAlignment="1">
      <alignment horizontal="right" vertical="center" shrinkToFit="1"/>
    </xf>
    <xf numFmtId="0" fontId="3" fillId="0" borderId="16" xfId="20" applyFont="1" applyFill="1" applyBorder="1">
      <alignment vertical="center"/>
    </xf>
    <xf numFmtId="178" fontId="15" fillId="0" borderId="14" xfId="20" applyNumberFormat="1" applyFont="1" applyFill="1" applyBorder="1">
      <alignment vertical="center"/>
    </xf>
    <xf numFmtId="178" fontId="15" fillId="0" borderId="15" xfId="20" applyNumberFormat="1" applyFont="1" applyFill="1" applyBorder="1">
      <alignment vertical="center"/>
    </xf>
    <xf numFmtId="0" fontId="3" fillId="0" borderId="16" xfId="20" applyFont="1" applyFill="1" applyBorder="1" applyAlignment="1"/>
    <xf numFmtId="0" fontId="3" fillId="0" borderId="14" xfId="20" applyFont="1" applyFill="1" applyBorder="1" applyAlignment="1"/>
    <xf numFmtId="0" fontId="3" fillId="0" borderId="15" xfId="20" applyFont="1" applyFill="1" applyBorder="1">
      <alignment vertical="center"/>
    </xf>
    <xf numFmtId="0" fontId="23" fillId="6" borderId="6" xfId="6" applyFont="1" applyFill="1" applyBorder="1" applyAlignment="1"/>
    <xf numFmtId="0" fontId="23" fillId="0" borderId="8" xfId="6" applyFont="1" applyFill="1" applyBorder="1" applyAlignment="1">
      <alignment horizontal="center" vertical="center" wrapText="1"/>
    </xf>
    <xf numFmtId="0" fontId="23" fillId="0" borderId="12" xfId="6" applyFont="1" applyFill="1" applyBorder="1" applyAlignment="1">
      <alignment horizontal="center" vertical="center" wrapText="1"/>
    </xf>
    <xf numFmtId="0" fontId="23" fillId="0" borderId="61" xfId="6" applyFont="1" applyFill="1" applyBorder="1" applyAlignment="1">
      <alignment horizontal="center" vertical="center"/>
    </xf>
    <xf numFmtId="0" fontId="23" fillId="6" borderId="18" xfId="6" applyFont="1" applyFill="1" applyBorder="1" applyAlignment="1">
      <alignment horizontal="right" vertical="top"/>
    </xf>
    <xf numFmtId="0" fontId="23" fillId="0" borderId="19" xfId="6" applyFont="1" applyFill="1" applyBorder="1" applyAlignment="1" applyProtection="1">
      <alignment horizontal="left" vertical="center" wrapText="1"/>
    </xf>
    <xf numFmtId="0" fontId="23" fillId="0" borderId="23" xfId="6" applyFont="1" applyFill="1" applyBorder="1" applyAlignment="1" applyProtection="1">
      <alignment horizontal="left" vertical="center"/>
    </xf>
    <xf numFmtId="0" fontId="23" fillId="0" borderId="36" xfId="6" applyFont="1" applyFill="1" applyBorder="1" applyAlignment="1" applyProtection="1">
      <alignment horizontal="left" vertical="center"/>
    </xf>
    <xf numFmtId="0" fontId="23" fillId="6" borderId="64" xfId="6" applyFont="1" applyFill="1" applyBorder="1" applyAlignment="1">
      <alignment horizontal="right" vertical="top"/>
    </xf>
    <xf numFmtId="0" fontId="23" fillId="0" borderId="53" xfId="6" applyFont="1" applyFill="1" applyBorder="1" applyAlignment="1" applyProtection="1">
      <alignment horizontal="left" vertical="center" wrapText="1"/>
    </xf>
    <xf numFmtId="0" fontId="23" fillId="0" borderId="54" xfId="6" applyFont="1" applyFill="1" applyBorder="1" applyAlignment="1" applyProtection="1">
      <alignment horizontal="left" vertical="center"/>
    </xf>
    <xf numFmtId="0" fontId="23" fillId="0" borderId="52" xfId="6" applyFont="1" applyFill="1" applyBorder="1" applyAlignment="1" applyProtection="1">
      <alignment horizontal="left" vertical="center"/>
    </xf>
    <xf numFmtId="0" fontId="23" fillId="6" borderId="1" xfId="6" applyFont="1" applyFill="1" applyBorder="1" applyAlignment="1">
      <alignment horizontal="center" vertical="center"/>
    </xf>
    <xf numFmtId="185" fontId="23" fillId="0" borderId="1" xfId="6" applyNumberFormat="1" applyFont="1" applyFill="1" applyBorder="1" applyAlignment="1" applyProtection="1">
      <alignment horizontal="right" vertical="center" shrinkToFit="1"/>
    </xf>
    <xf numFmtId="185" fontId="23" fillId="0" borderId="4" xfId="6" applyNumberFormat="1" applyFont="1" applyFill="1" applyBorder="1" applyAlignment="1" applyProtection="1">
      <alignment horizontal="right" vertical="center" shrinkToFit="1"/>
    </xf>
    <xf numFmtId="185" fontId="23" fillId="0" borderId="79" xfId="6" applyNumberFormat="1" applyFont="1" applyFill="1" applyBorder="1" applyAlignment="1" applyProtection="1">
      <alignment horizontal="right" vertical="center" shrinkToFit="1"/>
    </xf>
    <xf numFmtId="0" fontId="23" fillId="6" borderId="24" xfId="6" applyFont="1" applyFill="1" applyBorder="1" applyAlignment="1">
      <alignment horizontal="center" vertical="center"/>
    </xf>
    <xf numFmtId="185" fontId="23" fillId="0" borderId="24" xfId="6" applyNumberFormat="1" applyFont="1" applyFill="1" applyBorder="1" applyAlignment="1" applyProtection="1">
      <alignment horizontal="right" vertical="center" shrinkToFit="1"/>
    </xf>
    <xf numFmtId="185" fontId="23" fillId="0" borderId="27" xfId="6" applyNumberFormat="1" applyFont="1" applyFill="1" applyBorder="1" applyAlignment="1" applyProtection="1">
      <alignment horizontal="right" vertical="center" shrinkToFit="1"/>
    </xf>
    <xf numFmtId="185" fontId="23" fillId="0" borderId="182" xfId="6" applyNumberFormat="1" applyFont="1" applyFill="1" applyBorder="1" applyAlignment="1" applyProtection="1">
      <alignment horizontal="right" vertical="center" shrinkToFit="1"/>
    </xf>
    <xf numFmtId="0" fontId="24" fillId="0" borderId="0" xfId="6" applyFont="1" applyAlignment="1">
      <alignment horizontal="right" vertical="center"/>
    </xf>
    <xf numFmtId="0" fontId="23" fillId="6" borderId="55" xfId="6" applyFont="1" applyFill="1" applyBorder="1" applyAlignment="1">
      <alignment horizontal="center" vertical="center"/>
    </xf>
    <xf numFmtId="185" fontId="23" fillId="0" borderId="45" xfId="6" applyNumberFormat="1" applyFont="1" applyFill="1" applyBorder="1" applyAlignment="1" applyProtection="1">
      <alignment horizontal="right" vertical="center" shrinkToFit="1"/>
    </xf>
    <xf numFmtId="185" fontId="23" fillId="0" borderId="48" xfId="6" applyNumberFormat="1" applyFont="1" applyFill="1" applyBorder="1" applyAlignment="1" applyProtection="1">
      <alignment horizontal="right" vertical="center" shrinkToFit="1"/>
    </xf>
    <xf numFmtId="185" fontId="23" fillId="0" borderId="62" xfId="6" applyNumberFormat="1" applyFont="1" applyFill="1" applyBorder="1" applyAlignment="1" applyProtection="1">
      <alignment horizontal="right" vertical="center" shrinkToFit="1"/>
    </xf>
    <xf numFmtId="0" fontId="23" fillId="0" borderId="0" xfId="18" applyFont="1">
      <alignment vertical="center"/>
    </xf>
    <xf numFmtId="0" fontId="23" fillId="7" borderId="6" xfId="18" applyFont="1" applyFill="1" applyBorder="1" applyAlignment="1"/>
    <xf numFmtId="0" fontId="23" fillId="0" borderId="56" xfId="18" applyFont="1" applyFill="1" applyBorder="1" applyAlignment="1">
      <alignment vertical="center" wrapText="1"/>
    </xf>
    <xf numFmtId="0" fontId="23" fillId="0" borderId="57" xfId="18" applyFont="1" applyFill="1" applyBorder="1" applyAlignment="1">
      <alignment vertical="center"/>
    </xf>
    <xf numFmtId="0" fontId="23" fillId="0" borderId="12" xfId="18" applyFont="1" applyFill="1" applyBorder="1" applyAlignment="1">
      <alignment vertical="center"/>
    </xf>
    <xf numFmtId="0" fontId="23" fillId="0" borderId="61" xfId="18" applyFont="1" applyFill="1" applyBorder="1" applyAlignment="1">
      <alignment vertical="center"/>
    </xf>
    <xf numFmtId="0" fontId="25" fillId="0" borderId="0" xfId="18" applyFont="1" applyFill="1" applyBorder="1" applyAlignment="1"/>
    <xf numFmtId="0" fontId="23" fillId="7" borderId="18" xfId="18" applyFont="1" applyFill="1" applyBorder="1" applyAlignment="1">
      <alignment horizontal="right" vertical="top"/>
    </xf>
    <xf numFmtId="0" fontId="25" fillId="0" borderId="22" xfId="18" applyFont="1" applyFill="1" applyBorder="1" applyAlignment="1">
      <alignment horizontal="left" vertical="center" wrapText="1"/>
    </xf>
    <xf numFmtId="0" fontId="25" fillId="0" borderId="35" xfId="18" applyFont="1" applyFill="1" applyBorder="1" applyAlignment="1">
      <alignment horizontal="left" vertical="center" wrapText="1"/>
    </xf>
    <xf numFmtId="0" fontId="25" fillId="0" borderId="36" xfId="18" applyFont="1" applyFill="1" applyBorder="1" applyAlignment="1">
      <alignment horizontal="left" vertical="center" wrapText="1"/>
    </xf>
    <xf numFmtId="0" fontId="25" fillId="0" borderId="0" xfId="18" applyNumberFormat="1" applyFont="1" applyFill="1" applyBorder="1" applyAlignment="1">
      <alignment vertical="center" wrapText="1"/>
    </xf>
    <xf numFmtId="0" fontId="23" fillId="7" borderId="64" xfId="18" applyFont="1" applyFill="1" applyBorder="1" applyAlignment="1">
      <alignment horizontal="right" vertical="top"/>
    </xf>
    <xf numFmtId="0" fontId="25" fillId="0" borderId="50" xfId="18" applyFont="1" applyFill="1" applyBorder="1" applyAlignment="1">
      <alignment horizontal="left" vertical="center" wrapText="1"/>
    </xf>
    <xf numFmtId="0" fontId="25" fillId="0" borderId="51" xfId="18" applyFont="1" applyBorder="1" applyAlignment="1">
      <alignment horizontal="left" vertical="center" wrapText="1"/>
    </xf>
    <xf numFmtId="0" fontId="25" fillId="0" borderId="52" xfId="18" applyFont="1" applyBorder="1" applyAlignment="1">
      <alignment horizontal="left" vertical="center" wrapText="1"/>
    </xf>
    <xf numFmtId="0" fontId="23" fillId="7" borderId="13" xfId="18" applyFont="1" applyFill="1" applyBorder="1" applyAlignment="1">
      <alignment horizontal="center" vertical="center"/>
    </xf>
    <xf numFmtId="185" fontId="23" fillId="0" borderId="183" xfId="18" applyNumberFormat="1" applyFont="1" applyFill="1" applyBorder="1" applyAlignment="1">
      <alignment horizontal="right" vertical="center" shrinkToFit="1"/>
    </xf>
    <xf numFmtId="185" fontId="23" fillId="0" borderId="184" xfId="18" applyNumberFormat="1" applyFont="1" applyFill="1" applyBorder="1" applyAlignment="1">
      <alignment horizontal="right" vertical="center" shrinkToFit="1"/>
    </xf>
    <xf numFmtId="185" fontId="23" fillId="0" borderId="79" xfId="18" applyNumberFormat="1" applyFont="1" applyFill="1" applyBorder="1" applyAlignment="1">
      <alignment horizontal="right" vertical="center" shrinkToFit="1"/>
    </xf>
    <xf numFmtId="0" fontId="23" fillId="0" borderId="0" xfId="18" applyNumberFormat="1" applyFont="1" applyFill="1" applyBorder="1" applyAlignment="1">
      <alignment vertical="center"/>
    </xf>
    <xf numFmtId="0" fontId="23" fillId="7" borderId="24" xfId="18" applyFont="1" applyFill="1" applyBorder="1" applyAlignment="1">
      <alignment horizontal="center" vertical="center"/>
    </xf>
    <xf numFmtId="185" fontId="23" fillId="0" borderId="185" xfId="18" applyNumberFormat="1" applyFont="1" applyFill="1" applyBorder="1" applyAlignment="1">
      <alignment horizontal="right" vertical="center" shrinkToFit="1"/>
    </xf>
    <xf numFmtId="185" fontId="23" fillId="0" borderId="74" xfId="18" applyNumberFormat="1" applyFont="1" applyFill="1" applyBorder="1" applyAlignment="1">
      <alignment horizontal="right" vertical="center" shrinkToFit="1"/>
    </xf>
    <xf numFmtId="185" fontId="23" fillId="0" borderId="182" xfId="18" applyNumberFormat="1" applyFont="1" applyFill="1" applyBorder="1" applyAlignment="1">
      <alignment horizontal="right" vertical="center" shrinkToFit="1"/>
    </xf>
    <xf numFmtId="0" fontId="23" fillId="7" borderId="45" xfId="18" applyFont="1" applyFill="1" applyBorder="1" applyAlignment="1">
      <alignment horizontal="center" vertical="center"/>
    </xf>
    <xf numFmtId="185" fontId="23" fillId="0" borderId="186" xfId="18" applyNumberFormat="1" applyFont="1" applyFill="1" applyBorder="1" applyAlignment="1">
      <alignment horizontal="right" vertical="center" shrinkToFit="1"/>
    </xf>
    <xf numFmtId="185" fontId="23" fillId="0" borderId="187" xfId="18" applyNumberFormat="1" applyFont="1" applyFill="1" applyBorder="1" applyAlignment="1">
      <alignment horizontal="right" vertical="center" shrinkToFit="1"/>
    </xf>
    <xf numFmtId="185" fontId="23" fillId="0" borderId="62" xfId="18" applyNumberFormat="1" applyFont="1" applyFill="1" applyBorder="1" applyAlignment="1">
      <alignment horizontal="right" vertical="center" shrinkToFit="1"/>
    </xf>
    <xf numFmtId="0" fontId="25" fillId="6" borderId="6" xfId="8" applyFont="1" applyFill="1" applyBorder="1" applyAlignment="1"/>
    <xf numFmtId="0" fontId="25" fillId="0" borderId="7" xfId="8" applyFont="1" applyFill="1" applyBorder="1" applyAlignment="1">
      <alignment vertical="center" wrapText="1"/>
    </xf>
    <xf numFmtId="0" fontId="25" fillId="0" borderId="8" xfId="8" applyFont="1" applyFill="1" applyBorder="1" applyAlignment="1">
      <alignment vertical="center" wrapText="1"/>
    </xf>
    <xf numFmtId="0" fontId="25" fillId="0" borderId="56" xfId="8" applyFont="1" applyFill="1" applyBorder="1" applyAlignment="1">
      <alignment vertical="center" wrapText="1"/>
    </xf>
    <xf numFmtId="0" fontId="25" fillId="0" borderId="57" xfId="8" applyFont="1" applyFill="1" applyBorder="1" applyAlignment="1">
      <alignment vertical="center" wrapText="1"/>
    </xf>
    <xf numFmtId="0" fontId="25" fillId="0" borderId="61" xfId="8" applyFont="1" applyFill="1" applyBorder="1" applyAlignment="1">
      <alignment vertical="center"/>
    </xf>
    <xf numFmtId="0" fontId="25" fillId="0" borderId="0" xfId="8" applyFont="1" applyAlignment="1"/>
    <xf numFmtId="0" fontId="26" fillId="0" borderId="0" xfId="8" applyFont="1" applyAlignment="1"/>
    <xf numFmtId="0" fontId="26" fillId="8" borderId="6" xfId="8" applyFont="1" applyFill="1" applyBorder="1" applyAlignment="1"/>
    <xf numFmtId="0" fontId="26" fillId="0" borderId="183" xfId="8" applyFont="1" applyBorder="1" applyAlignment="1">
      <alignment horizontal="center" vertical="center" wrapText="1"/>
    </xf>
    <xf numFmtId="0" fontId="26" fillId="0" borderId="79" xfId="8" applyFont="1" applyBorder="1" applyAlignment="1">
      <alignment horizontal="center" vertical="center" wrapText="1"/>
    </xf>
    <xf numFmtId="0" fontId="27" fillId="0" borderId="0" xfId="8" applyFont="1" applyAlignment="1">
      <alignment horizontal="center" vertical="center" wrapText="1"/>
    </xf>
    <xf numFmtId="0" fontId="27" fillId="0" borderId="0" xfId="8" applyFont="1" applyAlignment="1">
      <alignment vertical="center" wrapText="1"/>
    </xf>
    <xf numFmtId="0" fontId="25" fillId="6" borderId="18" xfId="8" applyFont="1" applyFill="1" applyBorder="1" applyAlignment="1"/>
    <xf numFmtId="0" fontId="25" fillId="0" borderId="13" xfId="8" applyFont="1" applyFill="1" applyBorder="1" applyAlignment="1">
      <alignment vertical="center" wrapText="1"/>
    </xf>
    <xf numFmtId="0" fontId="25" fillId="0" borderId="14" xfId="8" applyFont="1" applyFill="1" applyBorder="1" applyAlignment="1">
      <alignment vertical="center" wrapText="1"/>
    </xf>
    <xf numFmtId="0" fontId="25" fillId="0" borderId="15" xfId="8" applyFont="1" applyFill="1" applyBorder="1" applyAlignment="1">
      <alignment vertical="center" wrapText="1"/>
    </xf>
    <xf numFmtId="0" fontId="25" fillId="0" borderId="37" xfId="8" applyFont="1" applyFill="1" applyBorder="1" applyAlignment="1">
      <alignment vertical="center" wrapText="1"/>
    </xf>
    <xf numFmtId="0" fontId="25" fillId="0" borderId="38" xfId="8" applyFont="1" applyFill="1" applyBorder="1" applyAlignment="1">
      <alignment vertical="center"/>
    </xf>
    <xf numFmtId="0" fontId="26" fillId="0" borderId="0" xfId="8" applyFont="1">
      <alignment vertical="center"/>
    </xf>
    <xf numFmtId="0" fontId="26" fillId="8" borderId="18" xfId="8" applyFont="1" applyFill="1" applyBorder="1" applyAlignment="1"/>
    <xf numFmtId="0" fontId="26" fillId="0" borderId="185" xfId="8" applyFont="1" applyBorder="1" applyAlignment="1">
      <alignment horizontal="center" vertical="center" wrapText="1"/>
    </xf>
    <xf numFmtId="0" fontId="26" fillId="0" borderId="182" xfId="8" applyFont="1" applyBorder="1" applyAlignment="1">
      <alignment horizontal="center" vertical="center" wrapText="1"/>
    </xf>
    <xf numFmtId="0" fontId="25" fillId="0" borderId="31" xfId="8" applyFont="1" applyFill="1" applyBorder="1" applyAlignment="1">
      <alignment vertical="center" wrapText="1"/>
    </xf>
    <xf numFmtId="0" fontId="25" fillId="0" borderId="32" xfId="8" applyFont="1" applyFill="1" applyBorder="1" applyAlignment="1">
      <alignment vertical="center"/>
    </xf>
    <xf numFmtId="0" fontId="25" fillId="0" borderId="30" xfId="8" applyFont="1" applyFill="1" applyBorder="1" applyAlignment="1">
      <alignment vertical="center"/>
    </xf>
    <xf numFmtId="0" fontId="25" fillId="0" borderId="33" xfId="8" applyFont="1" applyFill="1" applyBorder="1" applyAlignment="1">
      <alignment vertical="center"/>
    </xf>
    <xf numFmtId="0" fontId="26" fillId="0" borderId="39" xfId="8" applyFont="1" applyBorder="1">
      <alignment vertical="center"/>
    </xf>
    <xf numFmtId="0" fontId="26" fillId="0" borderId="33" xfId="8" applyFont="1" applyBorder="1">
      <alignment vertical="center"/>
    </xf>
    <xf numFmtId="0" fontId="26" fillId="0" borderId="0" xfId="8" applyFont="1" applyAlignment="1">
      <alignment vertical="top"/>
    </xf>
    <xf numFmtId="0" fontId="25" fillId="6" borderId="18" xfId="8" applyFont="1" applyFill="1" applyBorder="1" applyAlignment="1">
      <alignment horizontal="right" vertical="center"/>
    </xf>
    <xf numFmtId="0" fontId="25" fillId="0" borderId="22" xfId="8" applyFont="1" applyFill="1" applyBorder="1" applyAlignment="1">
      <alignment vertical="center"/>
    </xf>
    <xf numFmtId="0" fontId="25" fillId="0" borderId="35" xfId="8" applyFont="1" applyFill="1" applyBorder="1" applyAlignment="1">
      <alignment vertical="center"/>
    </xf>
    <xf numFmtId="0" fontId="25" fillId="0" borderId="36" xfId="8" applyFont="1" applyFill="1" applyBorder="1" applyAlignment="1">
      <alignment vertical="center"/>
    </xf>
    <xf numFmtId="0" fontId="26" fillId="8" borderId="18" xfId="8" applyFont="1" applyFill="1" applyBorder="1" applyAlignment="1">
      <alignment horizontal="right" vertical="center"/>
    </xf>
    <xf numFmtId="0" fontId="26" fillId="0" borderId="22" xfId="8" applyFont="1" applyBorder="1">
      <alignment vertical="center"/>
    </xf>
    <xf numFmtId="0" fontId="26" fillId="0" borderId="36" xfId="8" applyFont="1" applyBorder="1">
      <alignment vertical="center"/>
    </xf>
    <xf numFmtId="0" fontId="28" fillId="0" borderId="0" xfId="8" applyFont="1">
      <alignment vertical="center"/>
    </xf>
    <xf numFmtId="0" fontId="25" fillId="6" borderId="64" xfId="8" applyFont="1" applyFill="1" applyBorder="1" applyAlignment="1">
      <alignment horizontal="right" vertical="top"/>
    </xf>
    <xf numFmtId="0" fontId="25" fillId="0" borderId="50" xfId="8" applyFont="1" applyFill="1" applyBorder="1" applyAlignment="1">
      <alignment vertical="center"/>
    </xf>
    <xf numFmtId="0" fontId="25" fillId="0" borderId="51" xfId="8" applyFont="1" applyFill="1" applyBorder="1" applyAlignment="1">
      <alignment vertical="center"/>
    </xf>
    <xf numFmtId="0" fontId="25" fillId="0" borderId="52" xfId="8" applyFont="1" applyFill="1" applyBorder="1" applyAlignment="1">
      <alignment vertical="center"/>
    </xf>
    <xf numFmtId="0" fontId="26" fillId="8" borderId="64" xfId="8" applyFont="1" applyFill="1" applyBorder="1" applyAlignment="1">
      <alignment horizontal="right" vertical="top"/>
    </xf>
    <xf numFmtId="0" fontId="26" fillId="0" borderId="41" xfId="8" applyFont="1" applyBorder="1">
      <alignment vertical="center"/>
    </xf>
    <xf numFmtId="0" fontId="26" fillId="0" borderId="38" xfId="8" applyFont="1" applyBorder="1">
      <alignment vertical="center"/>
    </xf>
    <xf numFmtId="0" fontId="25" fillId="6" borderId="13" xfId="8" applyFont="1" applyFill="1" applyBorder="1" applyAlignment="1">
      <alignment horizontal="center" vertical="center"/>
    </xf>
    <xf numFmtId="183" fontId="25" fillId="0" borderId="183" xfId="8" applyNumberFormat="1" applyFont="1" applyFill="1" applyBorder="1" applyAlignment="1" applyProtection="1">
      <alignment horizontal="right" vertical="center" shrinkToFit="1"/>
    </xf>
    <xf numFmtId="183" fontId="25" fillId="0" borderId="184" xfId="8" applyNumberFormat="1" applyFont="1" applyFill="1" applyBorder="1" applyAlignment="1" applyProtection="1">
      <alignment horizontal="right" vertical="center" shrinkToFit="1"/>
    </xf>
    <xf numFmtId="183" fontId="25" fillId="0" borderId="79" xfId="8" applyNumberFormat="1" applyFont="1" applyFill="1" applyBorder="1" applyAlignment="1" applyProtection="1">
      <alignment horizontal="right" vertical="center" shrinkToFit="1"/>
    </xf>
    <xf numFmtId="183" fontId="26" fillId="0" borderId="0" xfId="8" applyNumberFormat="1" applyFont="1" applyAlignment="1">
      <alignment horizontal="right" vertical="center" shrinkToFit="1"/>
    </xf>
    <xf numFmtId="0" fontId="26" fillId="8" borderId="13" xfId="8" applyFont="1" applyFill="1" applyBorder="1" applyAlignment="1">
      <alignment horizontal="center" vertical="center"/>
    </xf>
    <xf numFmtId="183" fontId="26" fillId="0" borderId="183" xfId="8" applyNumberFormat="1" applyFont="1" applyBorder="1" applyAlignment="1" applyProtection="1">
      <alignment horizontal="right" vertical="center" shrinkToFit="1"/>
      <protection locked="0"/>
    </xf>
    <xf numFmtId="183" fontId="26" fillId="0" borderId="79" xfId="8" applyNumberFormat="1" applyFont="1" applyBorder="1" applyAlignment="1" applyProtection="1">
      <alignment horizontal="right" vertical="center" shrinkToFit="1"/>
      <protection locked="0"/>
    </xf>
    <xf numFmtId="0" fontId="25" fillId="6" borderId="24" xfId="8" applyFont="1" applyFill="1" applyBorder="1" applyAlignment="1">
      <alignment horizontal="center" vertical="center"/>
    </xf>
    <xf numFmtId="183" fontId="25" fillId="0" borderId="185" xfId="8" applyNumberFormat="1" applyFont="1" applyFill="1" applyBorder="1" applyAlignment="1" applyProtection="1">
      <alignment horizontal="right" vertical="center" shrinkToFit="1"/>
    </xf>
    <xf numFmtId="183" fontId="25" fillId="0" borderId="74" xfId="8" applyNumberFormat="1" applyFont="1" applyFill="1" applyBorder="1" applyAlignment="1" applyProtection="1">
      <alignment horizontal="right" vertical="center" shrinkToFit="1"/>
    </xf>
    <xf numFmtId="183" fontId="25" fillId="0" borderId="182" xfId="8" applyNumberFormat="1" applyFont="1" applyFill="1" applyBorder="1" applyAlignment="1" applyProtection="1">
      <alignment horizontal="right" vertical="center" shrinkToFit="1"/>
    </xf>
    <xf numFmtId="0" fontId="26" fillId="8" borderId="24" xfId="8" applyFont="1" applyFill="1" applyBorder="1" applyAlignment="1">
      <alignment horizontal="center" vertical="center"/>
    </xf>
    <xf numFmtId="183" fontId="26" fillId="0" borderId="185" xfId="8" applyNumberFormat="1" applyFont="1" applyBorder="1" applyAlignment="1" applyProtection="1">
      <alignment horizontal="right" vertical="center" shrinkToFit="1"/>
      <protection locked="0"/>
    </xf>
    <xf numFmtId="183" fontId="26" fillId="0" borderId="182" xfId="8" applyNumberFormat="1" applyFont="1" applyBorder="1" applyAlignment="1" applyProtection="1">
      <alignment horizontal="right" vertical="center" shrinkToFit="1"/>
      <protection locked="0"/>
    </xf>
    <xf numFmtId="0" fontId="24" fillId="0" borderId="0" xfId="8" applyFont="1" applyAlignment="1">
      <alignment horizontal="center" vertical="center"/>
    </xf>
    <xf numFmtId="0" fontId="25" fillId="6" borderId="55" xfId="8" applyFont="1" applyFill="1" applyBorder="1" applyAlignment="1">
      <alignment horizontal="center" vertical="center"/>
    </xf>
    <xf numFmtId="183" fontId="25" fillId="0" borderId="186" xfId="8" applyNumberFormat="1" applyFont="1" applyFill="1" applyBorder="1" applyAlignment="1" applyProtection="1">
      <alignment horizontal="right" vertical="center" shrinkToFit="1"/>
    </xf>
    <xf numFmtId="183" fontId="25" fillId="0" borderId="187" xfId="8" applyNumberFormat="1" applyFont="1" applyFill="1" applyBorder="1" applyAlignment="1" applyProtection="1">
      <alignment horizontal="right" vertical="center" shrinkToFit="1"/>
    </xf>
    <xf numFmtId="183" fontId="25" fillId="0" borderId="62" xfId="8" applyNumberFormat="1" applyFont="1" applyFill="1" applyBorder="1" applyAlignment="1" applyProtection="1">
      <alignment horizontal="right" vertical="center" shrinkToFit="1"/>
    </xf>
    <xf numFmtId="0" fontId="26" fillId="8" borderId="55" xfId="8" applyFont="1" applyFill="1" applyBorder="1" applyAlignment="1">
      <alignment horizontal="center" vertical="center"/>
    </xf>
    <xf numFmtId="183" fontId="25" fillId="0" borderId="186" xfId="8" applyNumberFormat="1" applyFont="1" applyFill="1" applyBorder="1" applyAlignment="1" applyProtection="1">
      <alignment horizontal="right" vertical="center" shrinkToFit="1"/>
      <protection locked="0"/>
    </xf>
    <xf numFmtId="183" fontId="26" fillId="0" borderId="62" xfId="8" applyNumberFormat="1" applyFont="1" applyBorder="1" applyAlignment="1" applyProtection="1">
      <alignment horizontal="right" vertical="center" shrinkToFit="1"/>
      <protection locked="0"/>
    </xf>
    <xf numFmtId="0" fontId="25" fillId="0" borderId="12" xfId="7" applyFont="1" applyFill="1" applyBorder="1" applyAlignment="1">
      <alignment vertical="center" wrapText="1"/>
    </xf>
    <xf numFmtId="0" fontId="25" fillId="0" borderId="16" xfId="7" applyFont="1" applyFill="1" applyBorder="1" applyAlignment="1">
      <alignment vertical="center" wrapText="1"/>
    </xf>
    <xf numFmtId="0" fontId="25" fillId="0" borderId="0" xfId="7" applyFont="1" applyFill="1" applyBorder="1" applyAlignment="1">
      <alignment vertical="center"/>
    </xf>
    <xf numFmtId="0" fontId="25" fillId="0" borderId="26" xfId="7" applyFont="1" applyFill="1" applyBorder="1" applyAlignment="1">
      <alignment vertical="center"/>
    </xf>
    <xf numFmtId="0" fontId="25" fillId="0" borderId="32" xfId="7" applyFont="1" applyFill="1" applyBorder="1" applyAlignment="1">
      <alignment vertical="center" wrapText="1"/>
    </xf>
    <xf numFmtId="0" fontId="25" fillId="0" borderId="22" xfId="7" applyFont="1" applyFill="1" applyBorder="1" applyAlignment="1">
      <alignment horizontal="left" vertical="center"/>
    </xf>
    <xf numFmtId="0" fontId="25" fillId="0" borderId="35" xfId="7" applyFont="1" applyFill="1" applyBorder="1" applyAlignment="1">
      <alignment horizontal="left" vertical="center"/>
    </xf>
    <xf numFmtId="0" fontId="25" fillId="0" borderId="32" xfId="7" applyFont="1" applyFill="1" applyBorder="1" applyAlignment="1">
      <alignment horizontal="center" vertical="center" shrinkToFit="1"/>
    </xf>
    <xf numFmtId="0" fontId="25" fillId="0" borderId="36" xfId="7" applyFont="1" applyFill="1" applyBorder="1" applyAlignment="1">
      <alignment horizontal="left" vertical="center"/>
    </xf>
    <xf numFmtId="0" fontId="25" fillId="0" borderId="0" xfId="7" applyFont="1" applyFill="1" applyBorder="1" applyAlignment="1">
      <alignment horizontal="left" vertical="center"/>
    </xf>
    <xf numFmtId="0" fontId="25" fillId="0" borderId="35" xfId="7" applyFont="1" applyFill="1" applyBorder="1" applyAlignment="1">
      <alignment horizontal="center" vertical="center" shrinkToFit="1"/>
    </xf>
    <xf numFmtId="0" fontId="25" fillId="0" borderId="50" xfId="7" applyFont="1" applyFill="1" applyBorder="1" applyAlignment="1">
      <alignment horizontal="left" vertical="center"/>
    </xf>
    <xf numFmtId="0" fontId="25" fillId="0" borderId="51" xfId="7" applyFont="1" applyFill="1" applyBorder="1" applyAlignment="1">
      <alignment horizontal="left" vertical="center"/>
    </xf>
    <xf numFmtId="0" fontId="25" fillId="0" borderId="51" xfId="7" applyFont="1" applyFill="1" applyBorder="1" applyAlignment="1">
      <alignment horizontal="center" vertical="center" shrinkToFit="1"/>
    </xf>
    <xf numFmtId="0" fontId="25" fillId="0" borderId="52" xfId="7" applyFont="1" applyFill="1" applyBorder="1" applyAlignment="1">
      <alignment horizontal="left" vertical="center"/>
    </xf>
    <xf numFmtId="183" fontId="25" fillId="0" borderId="0" xfId="7" applyNumberFormat="1" applyFont="1" applyFill="1" applyBorder="1" applyAlignment="1" applyProtection="1">
      <alignment horizontal="right" vertical="center"/>
    </xf>
    <xf numFmtId="0" fontId="25" fillId="6" borderId="45" xfId="7" applyFont="1" applyFill="1" applyBorder="1" applyAlignment="1">
      <alignment horizontal="center" vertical="center"/>
    </xf>
    <xf numFmtId="0" fontId="29" fillId="6" borderId="6" xfId="6" applyFont="1" applyFill="1" applyBorder="1" applyAlignment="1"/>
    <xf numFmtId="0" fontId="29" fillId="0" borderId="8" xfId="6" applyFont="1" applyFill="1" applyBorder="1" applyAlignment="1">
      <alignment horizontal="center" vertical="center" wrapText="1"/>
    </xf>
    <xf numFmtId="0" fontId="29" fillId="0" borderId="12" xfId="6" applyFont="1" applyFill="1" applyBorder="1" applyAlignment="1">
      <alignment horizontal="center" vertical="center" wrapText="1"/>
    </xf>
    <xf numFmtId="0" fontId="29" fillId="0" borderId="2" xfId="6" applyFont="1" applyFill="1" applyBorder="1" applyAlignment="1">
      <alignment horizontal="center" vertical="center"/>
    </xf>
    <xf numFmtId="0" fontId="29" fillId="0" borderId="5" xfId="6" applyFont="1" applyFill="1" applyBorder="1" applyAlignment="1">
      <alignment horizontal="center" vertical="center"/>
    </xf>
    <xf numFmtId="0" fontId="29" fillId="0" borderId="6" xfId="6" applyFont="1" applyFill="1" applyBorder="1" applyAlignment="1">
      <alignment horizontal="center" vertical="center"/>
    </xf>
    <xf numFmtId="0" fontId="29" fillId="6" borderId="18" xfId="6" applyFont="1" applyFill="1" applyBorder="1" applyAlignment="1">
      <alignment horizontal="right" vertical="top"/>
    </xf>
    <xf numFmtId="0" fontId="29" fillId="0" borderId="19" xfId="6" applyFont="1" applyFill="1" applyBorder="1" applyAlignment="1" applyProtection="1">
      <alignment horizontal="left" vertical="center" wrapText="1"/>
    </xf>
    <xf numFmtId="0" fontId="29" fillId="0" borderId="23" xfId="6" applyFont="1" applyFill="1" applyBorder="1" applyAlignment="1" applyProtection="1">
      <alignment horizontal="left" vertical="center"/>
    </xf>
    <xf numFmtId="0" fontId="29" fillId="0" borderId="35" xfId="6" applyFont="1" applyFill="1" applyBorder="1" applyAlignment="1" applyProtection="1">
      <alignment horizontal="left" vertical="center"/>
    </xf>
    <xf numFmtId="0" fontId="29" fillId="0" borderId="32" xfId="6" applyFont="1" applyFill="1" applyBorder="1" applyAlignment="1" applyProtection="1">
      <alignment horizontal="left" vertical="center" wrapText="1"/>
      <protection locked="0"/>
    </xf>
    <xf numFmtId="0" fontId="29" fillId="0" borderId="33" xfId="6" applyFont="1" applyFill="1" applyBorder="1" applyAlignment="1" applyProtection="1">
      <alignment horizontal="left" vertical="center" wrapText="1"/>
      <protection locked="0"/>
    </xf>
    <xf numFmtId="0" fontId="29" fillId="0" borderId="18" xfId="6" applyFont="1" applyFill="1" applyBorder="1" applyAlignment="1" applyProtection="1">
      <alignment horizontal="left" vertical="center"/>
    </xf>
    <xf numFmtId="0" fontId="29" fillId="0" borderId="35" xfId="6" applyFont="1" applyFill="1" applyBorder="1" applyAlignment="1" applyProtection="1">
      <alignment horizontal="left" vertical="center" wrapText="1"/>
      <protection locked="0"/>
    </xf>
    <xf numFmtId="0" fontId="29" fillId="0" borderId="36" xfId="6" applyFont="1" applyFill="1" applyBorder="1" applyAlignment="1" applyProtection="1">
      <alignment horizontal="left" vertical="center" wrapText="1"/>
      <protection locked="0"/>
    </xf>
    <xf numFmtId="0" fontId="29" fillId="6" borderId="64" xfId="6" applyFont="1" applyFill="1" applyBorder="1" applyAlignment="1">
      <alignment horizontal="right" vertical="top"/>
    </xf>
    <xf numFmtId="0" fontId="29" fillId="0" borderId="53" xfId="6" applyFont="1" applyFill="1" applyBorder="1" applyAlignment="1" applyProtection="1">
      <alignment horizontal="left" vertical="center" wrapText="1"/>
    </xf>
    <xf numFmtId="0" fontId="29" fillId="0" borderId="54" xfId="6" applyFont="1" applyFill="1" applyBorder="1" applyAlignment="1" applyProtection="1">
      <alignment horizontal="left" vertical="center"/>
    </xf>
    <xf numFmtId="0" fontId="29" fillId="0" borderId="51" xfId="6" applyFont="1" applyFill="1" applyBorder="1" applyAlignment="1" applyProtection="1">
      <alignment horizontal="left" vertical="center"/>
    </xf>
    <xf numFmtId="0" fontId="29" fillId="0" borderId="51" xfId="6" applyFont="1" applyFill="1" applyBorder="1" applyAlignment="1" applyProtection="1">
      <alignment horizontal="left" vertical="center" wrapText="1"/>
      <protection locked="0"/>
    </xf>
    <xf numFmtId="0" fontId="29" fillId="0" borderId="52" xfId="6" applyFont="1" applyFill="1" applyBorder="1" applyAlignment="1" applyProtection="1">
      <alignment horizontal="left" vertical="center" wrapText="1"/>
      <protection locked="0"/>
    </xf>
    <xf numFmtId="0" fontId="29" fillId="0" borderId="64" xfId="6" applyFont="1" applyFill="1" applyBorder="1" applyAlignment="1" applyProtection="1">
      <alignment horizontal="left" vertical="center"/>
    </xf>
    <xf numFmtId="0" fontId="30" fillId="8" borderId="24" xfId="5" applyFont="1" applyFill="1" applyBorder="1" applyAlignment="1">
      <alignment horizontal="center" vertical="center"/>
    </xf>
    <xf numFmtId="183" fontId="29" fillId="0" borderId="24" xfId="5" applyNumberFormat="1" applyFont="1" applyFill="1" applyBorder="1" applyAlignment="1" applyProtection="1">
      <alignment horizontal="right" vertical="center" shrinkToFit="1"/>
    </xf>
    <xf numFmtId="183" fontId="29" fillId="0" borderId="27" xfId="5" applyNumberFormat="1" applyFont="1" applyFill="1" applyBorder="1" applyAlignment="1" applyProtection="1">
      <alignment horizontal="right" vertical="center" shrinkToFit="1"/>
    </xf>
    <xf numFmtId="183" fontId="29" fillId="0" borderId="74" xfId="5" applyNumberFormat="1" applyFont="1" applyFill="1" applyBorder="1" applyAlignment="1" applyProtection="1">
      <alignment horizontal="right" vertical="center" shrinkToFit="1"/>
    </xf>
    <xf numFmtId="183" fontId="29" fillId="0" borderId="74" xfId="5" applyNumberFormat="1" applyFont="1" applyFill="1" applyBorder="1" applyAlignment="1" applyProtection="1">
      <alignment horizontal="right" vertical="center" shrinkToFit="1"/>
      <protection locked="0"/>
    </xf>
    <xf numFmtId="183" fontId="29" fillId="0" borderId="182" xfId="5" applyNumberFormat="1" applyFont="1" applyFill="1" applyBorder="1" applyAlignment="1" applyProtection="1">
      <alignment horizontal="right" vertical="center" shrinkToFit="1"/>
      <protection locked="0"/>
    </xf>
    <xf numFmtId="183" fontId="29" fillId="0" borderId="29" xfId="5" applyNumberFormat="1" applyFont="1" applyFill="1" applyBorder="1" applyAlignment="1" applyProtection="1">
      <alignment horizontal="right" vertical="center" shrinkToFit="1"/>
    </xf>
    <xf numFmtId="0" fontId="24" fillId="0" borderId="0" xfId="6" applyFont="1" applyAlignment="1">
      <alignment horizontal="right"/>
    </xf>
    <xf numFmtId="0" fontId="30" fillId="8" borderId="55" xfId="5" applyFont="1" applyFill="1" applyBorder="1" applyAlignment="1">
      <alignment horizontal="center" vertical="center"/>
    </xf>
    <xf numFmtId="183" fontId="29" fillId="0" borderId="45" xfId="5" applyNumberFormat="1" applyFont="1" applyFill="1" applyBorder="1" applyAlignment="1" applyProtection="1">
      <alignment horizontal="right" vertical="center" shrinkToFit="1"/>
    </xf>
    <xf numFmtId="183" fontId="29" fillId="0" borderId="48" xfId="5" applyNumberFormat="1" applyFont="1" applyFill="1" applyBorder="1" applyAlignment="1" applyProtection="1">
      <alignment horizontal="right" vertical="center" shrinkToFit="1"/>
    </xf>
    <xf numFmtId="183" fontId="29" fillId="0" borderId="187" xfId="5" applyNumberFormat="1" applyFont="1" applyFill="1" applyBorder="1" applyAlignment="1" applyProtection="1">
      <alignment horizontal="right" vertical="center" shrinkToFit="1"/>
    </xf>
    <xf numFmtId="183" fontId="29" fillId="0" borderId="187" xfId="5" applyNumberFormat="1" applyFont="1" applyFill="1" applyBorder="1" applyAlignment="1" applyProtection="1">
      <alignment horizontal="right" vertical="center" shrinkToFit="1"/>
      <protection locked="0"/>
    </xf>
    <xf numFmtId="183" fontId="29" fillId="0" borderId="62" xfId="5" applyNumberFormat="1" applyFont="1" applyFill="1" applyBorder="1" applyAlignment="1" applyProtection="1">
      <alignment horizontal="right" vertical="center" shrinkToFit="1"/>
      <protection locked="0"/>
    </xf>
    <xf numFmtId="183" fontId="29" fillId="0" borderId="55" xfId="5"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1"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2" fillId="0" borderId="27" xfId="1" applyNumberFormat="1" applyFont="1" applyFill="1" applyBorder="1" applyAlignment="1">
      <alignment vertical="center"/>
    </xf>
    <xf numFmtId="187" fontId="22" fillId="0" borderId="172" xfId="1" applyNumberFormat="1" applyFont="1" applyFill="1" applyBorder="1" applyAlignment="1">
      <alignment vertical="center"/>
    </xf>
    <xf numFmtId="187" fontId="22" fillId="0" borderId="172" xfId="1" applyNumberFormat="1" applyFont="1" applyFill="1" applyBorder="1" applyAlignment="1">
      <alignment vertical="center" wrapText="1"/>
    </xf>
    <xf numFmtId="187" fontId="22" fillId="0" borderId="30" xfId="1" applyNumberFormat="1" applyFont="1" applyFill="1" applyBorder="1" applyAlignment="1">
      <alignment vertical="center"/>
    </xf>
    <xf numFmtId="187" fontId="22" fillId="0" borderId="173" xfId="1" applyNumberFormat="1" applyFont="1" applyFill="1" applyBorder="1" applyAlignment="1">
      <alignment vertical="center"/>
    </xf>
    <xf numFmtId="190" fontId="22" fillId="0" borderId="175" xfId="1" applyNumberFormat="1" applyFont="1" applyFill="1" applyBorder="1" applyAlignment="1">
      <alignment vertical="center"/>
    </xf>
    <xf numFmtId="190" fontId="22" fillId="0" borderId="171" xfId="1" applyNumberFormat="1" applyFont="1" applyFill="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Fill="1" applyBorder="1" applyAlignment="1">
      <alignment vertical="center"/>
    </xf>
    <xf numFmtId="187" fontId="22" fillId="0" borderId="178" xfId="1" applyNumberFormat="1" applyFont="1" applyFill="1" applyBorder="1" applyAlignment="1">
      <alignment vertical="center"/>
    </xf>
    <xf numFmtId="190" fontId="22" fillId="0" borderId="179" xfId="1" applyNumberFormat="1" applyFont="1" applyFill="1" applyBorder="1" applyAlignment="1">
      <alignment vertical="center"/>
    </xf>
    <xf numFmtId="190" fontId="22" fillId="0" borderId="180" xfId="1" applyNumberFormat="1" applyFont="1" applyFill="1" applyBorder="1" applyAlignment="1">
      <alignment vertical="center"/>
    </xf>
    <xf numFmtId="190" fontId="22" fillId="0" borderId="23" xfId="1" applyNumberFormat="1" applyFont="1" applyBorder="1" applyAlignment="1">
      <alignment vertical="center"/>
    </xf>
    <xf numFmtId="190" fontId="22" fillId="0" borderId="27" xfId="1" applyNumberFormat="1" applyFont="1" applyBorder="1" applyAlignment="1">
      <alignment vertical="center"/>
    </xf>
    <xf numFmtId="190" fontId="22" fillId="0" borderId="172" xfId="1" applyNumberFormat="1" applyFont="1" applyBorder="1" applyAlignment="1">
      <alignment vertical="center"/>
    </xf>
    <xf numFmtId="178" fontId="3" fillId="0" borderId="0" xfId="20" applyNumberFormat="1" applyFont="1">
      <alignment vertical="center"/>
    </xf>
    <xf numFmtId="0" fontId="0" fillId="3" borderId="0" xfId="1" applyFont="1" applyFill="1" applyAlignment="1">
      <alignment vertical="center"/>
    </xf>
    <xf numFmtId="0" fontId="1" fillId="3" borderId="0" xfId="1" applyFill="1" applyAlignment="1">
      <alignment vertical="center"/>
    </xf>
    <xf numFmtId="0" fontId="1" fillId="3" borderId="0" xfId="1" applyFill="1" applyAlignment="1" applyProtection="1">
      <alignment vertical="center"/>
      <protection hidden="1"/>
    </xf>
    <xf numFmtId="0" fontId="3" fillId="0" borderId="30" xfId="20" applyFont="1" applyBorder="1">
      <alignment vertical="center"/>
    </xf>
    <xf numFmtId="0" fontId="3" fillId="0" borderId="35" xfId="20" applyFont="1" applyBorder="1">
      <alignment vertical="center"/>
    </xf>
    <xf numFmtId="178" fontId="3" fillId="0" borderId="42" xfId="20" applyNumberFormat="1" applyFont="1" applyBorder="1">
      <alignment vertical="center"/>
    </xf>
    <xf numFmtId="178" fontId="3" fillId="0" borderId="31" xfId="20" applyNumberFormat="1" applyFont="1" applyBorder="1">
      <alignment vertical="center"/>
    </xf>
    <xf numFmtId="178" fontId="3" fillId="0" borderId="34" xfId="20" applyNumberFormat="1" applyFont="1" applyBorder="1">
      <alignment vertical="center"/>
    </xf>
    <xf numFmtId="178" fontId="0" fillId="0" borderId="0" xfId="20" applyNumberFormat="1" applyFont="1">
      <alignment vertical="center"/>
    </xf>
    <xf numFmtId="0" fontId="3" fillId="0" borderId="0" xfId="20" applyFont="1" applyAlignment="1">
      <alignment horizontal="center" vertical="center"/>
    </xf>
    <xf numFmtId="187" fontId="3" fillId="3" borderId="0" xfId="19" applyNumberFormat="1" applyFont="1" applyFill="1" applyAlignment="1">
      <alignment horizontal="center" vertical="center" wrapText="1"/>
    </xf>
    <xf numFmtId="178" fontId="3" fillId="3" borderId="0" xfId="20" applyNumberFormat="1" applyFont="1" applyFill="1" applyAlignment="1">
      <alignment vertical="center" wrapText="1"/>
    </xf>
    <xf numFmtId="187" fontId="3" fillId="3" borderId="0" xfId="19" applyNumberFormat="1" applyFont="1" applyFill="1" applyAlignment="1">
      <alignment vertical="center" wrapText="1"/>
    </xf>
    <xf numFmtId="178" fontId="1" fillId="0" borderId="0" xfId="14" applyNumberFormat="1" applyAlignment="1">
      <alignment vertical="center"/>
    </xf>
    <xf numFmtId="187" fontId="3" fillId="0" borderId="0" xfId="19" applyNumberFormat="1" applyFont="1" applyAlignment="1">
      <alignment horizontal="center" vertical="center" wrapText="1"/>
    </xf>
    <xf numFmtId="178" fontId="1" fillId="0" borderId="0" xfId="20" applyNumberFormat="1" applyAlignment="1">
      <alignment horizontal="center" vertical="center"/>
    </xf>
    <xf numFmtId="183" fontId="1" fillId="0" borderId="0" xfId="15" applyNumberFormat="1" applyAlignment="1">
      <alignment horizontal="right" vertical="center"/>
    </xf>
    <xf numFmtId="49" fontId="3" fillId="3" borderId="0" xfId="19" applyNumberFormat="1" applyFont="1" applyFill="1" applyAlignment="1">
      <alignment horizontal="center" vertical="center" wrapText="1"/>
    </xf>
    <xf numFmtId="184" fontId="3" fillId="3" borderId="0" xfId="19" applyNumberFormat="1" applyFont="1" applyFill="1" applyAlignment="1">
      <alignment horizontal="center" vertical="center"/>
    </xf>
    <xf numFmtId="191" fontId="3" fillId="0" borderId="0" xfId="20" applyNumberFormat="1" applyFont="1">
      <alignment vertical="center"/>
    </xf>
    <xf numFmtId="184" fontId="3" fillId="3" borderId="0" xfId="19" applyNumberFormat="1" applyFont="1" applyFill="1" applyAlignment="1">
      <alignment horizontal="center" vertical="center" wrapText="1"/>
    </xf>
    <xf numFmtId="184" fontId="3" fillId="0" borderId="0" xfId="20" applyNumberFormat="1" applyFont="1" applyAlignment="1">
      <alignment horizontal="center" vertical="center"/>
    </xf>
    <xf numFmtId="0" fontId="32" fillId="0" borderId="0" xfId="13" applyFont="1">
      <alignment vertical="center"/>
    </xf>
    <xf numFmtId="190" fontId="3" fillId="0" borderId="0" xfId="20" applyNumberFormat="1" applyFont="1">
      <alignment vertical="center"/>
    </xf>
    <xf numFmtId="184" fontId="1" fillId="0" borderId="0" xfId="15" applyNumberFormat="1" applyAlignment="1">
      <alignment horizontal="right" vertical="center"/>
    </xf>
    <xf numFmtId="49" fontId="3" fillId="3" borderId="0" xfId="19" applyNumberFormat="1" applyFont="1" applyFill="1" applyAlignment="1">
      <alignment horizontal="center" vertical="center"/>
    </xf>
    <xf numFmtId="189" fontId="3" fillId="0" borderId="34" xfId="20" applyNumberFormat="1" applyFont="1" applyBorder="1">
      <alignment vertical="center"/>
    </xf>
    <xf numFmtId="189" fontId="3" fillId="0" borderId="23" xfId="20" applyNumberFormat="1" applyFont="1" applyBorder="1">
      <alignment vertical="center"/>
    </xf>
    <xf numFmtId="189" fontId="3" fillId="0" borderId="0" xfId="19" applyNumberFormat="1" applyFont="1">
      <alignment vertical="center"/>
    </xf>
    <xf numFmtId="0" fontId="3" fillId="0" borderId="30" xfId="20" applyFont="1" applyBorder="1" applyAlignment="1" applyProtection="1">
      <alignment horizontal="left" vertical="top" wrapText="1"/>
      <protection locked="0"/>
    </xf>
    <xf numFmtId="0" fontId="3" fillId="0" borderId="42" xfId="20" applyFont="1" applyBorder="1" applyAlignment="1" applyProtection="1">
      <alignment horizontal="left" vertical="top" wrapText="1"/>
      <protection locked="0"/>
    </xf>
    <xf numFmtId="0" fontId="3" fillId="0" borderId="31" xfId="20" applyFont="1" applyBorder="1" applyAlignment="1" applyProtection="1">
      <alignment horizontal="left" vertical="top" wrapText="1"/>
      <protection locked="0"/>
    </xf>
    <xf numFmtId="0" fontId="3" fillId="0" borderId="32" xfId="20" applyFont="1" applyBorder="1" applyAlignment="1">
      <alignment horizontal="center" vertical="center"/>
    </xf>
    <xf numFmtId="187" fontId="3" fillId="3" borderId="74" xfId="19" applyNumberFormat="1" applyFont="1" applyFill="1" applyBorder="1" applyAlignment="1">
      <alignment horizontal="center" vertical="center" wrapText="1"/>
    </xf>
    <xf numFmtId="0" fontId="3" fillId="0" borderId="74" xfId="20" applyFont="1" applyBorder="1" applyAlignment="1">
      <alignment horizontal="center" vertical="center"/>
    </xf>
    <xf numFmtId="0" fontId="3" fillId="0" borderId="23" xfId="20" applyFont="1" applyBorder="1" applyAlignment="1" applyProtection="1">
      <alignment horizontal="left" vertical="top" wrapText="1"/>
      <protection locked="0"/>
    </xf>
    <xf numFmtId="0" fontId="3" fillId="0" borderId="0" xfId="20" applyFont="1" applyAlignment="1" applyProtection="1">
      <alignment horizontal="left" vertical="top" wrapText="1"/>
      <protection locked="0"/>
    </xf>
    <xf numFmtId="0" fontId="3" fillId="0" borderId="34" xfId="20" applyFont="1" applyBorder="1" applyAlignment="1" applyProtection="1">
      <alignment horizontal="left" vertical="top" wrapText="1"/>
      <protection locked="0"/>
    </xf>
    <xf numFmtId="184" fontId="3" fillId="3" borderId="188" xfId="19" applyNumberFormat="1" applyFont="1" applyFill="1" applyBorder="1" applyAlignment="1">
      <alignment horizontal="center" vertical="center"/>
    </xf>
    <xf numFmtId="184" fontId="3" fillId="3" borderId="74" xfId="19" applyNumberFormat="1" applyFont="1" applyFill="1" applyBorder="1" applyAlignment="1">
      <alignment horizontal="center" vertical="center"/>
    </xf>
    <xf numFmtId="0" fontId="3" fillId="0" borderId="16" xfId="20" applyFont="1" applyBorder="1" applyAlignment="1" applyProtection="1">
      <alignment horizontal="left" vertical="top" wrapText="1"/>
      <protection locked="0"/>
    </xf>
    <xf numFmtId="0" fontId="3" fillId="0" borderId="14" xfId="20" applyFont="1" applyBorder="1" applyAlignment="1" applyProtection="1">
      <alignment horizontal="left" vertical="top" wrapText="1"/>
      <protection locked="0"/>
    </xf>
    <xf numFmtId="0" fontId="3" fillId="0" borderId="15" xfId="20" applyFont="1" applyBorder="1" applyAlignment="1" applyProtection="1">
      <alignment horizontal="left" vertical="top" wrapText="1"/>
      <protection locked="0"/>
    </xf>
    <xf numFmtId="0" fontId="1" fillId="3" borderId="0" xfId="1" applyFill="1" applyAlignment="1">
      <alignment vertical="center"/>
    </xf>
    <xf numFmtId="178" fontId="3" fillId="0" borderId="14" xfId="20" applyNumberFormat="1" applyFont="1" applyBorder="1">
      <alignment vertical="center"/>
    </xf>
    <xf numFmtId="178" fontId="3" fillId="0" borderId="15" xfId="20" applyNumberFormat="1" applyFont="1" applyBorder="1">
      <alignment vertical="center"/>
    </xf>
    <xf numFmtId="0" fontId="18" fillId="0" borderId="0" xfId="20" applyFont="1">
      <alignment vertical="center"/>
    </xf>
  </cellXfs>
  <cellStyles count="21">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 7" xfId="13"/>
    <cellStyle name="標準_APAHO251300" xfId="14"/>
    <cellStyle name="標準_APAHO252300" xfId="15"/>
    <cellStyle name="標準_Book1" xfId="16"/>
    <cellStyle name="標準_O-JJ0722-001-3_決算状況カード(各会計・関係団体)_O-JJ1016-001-3_財政状況資料集(決算状況カード(各会計・関係団体))(Rev2)2" xfId="17"/>
    <cellStyle name="標準_O-JJ0722-001-8_連結実質赤字比率に係る赤字・黒字の構成分析" xfId="18"/>
    <cellStyle name="標準_【レイアウト】（市）資料３（Ｐ２）　歳出比較分析表" xfId="19"/>
    <cellStyle name="標準_【レイアウト】（県）資料３（Ｐ２）　歳出比較分析表" xfId="20"/>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theme" Target="theme/theme1.xml" /><Relationship Id="rId19" Type="http://schemas.openxmlformats.org/officeDocument/2006/relationships/sharedStrings" Target="sharedStrings.xml" /><Relationship Id="rId20"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_rels/chart7.xml.rels><?xml version="1.0" encoding="UTF-8"?><Relationships xmlns="http://schemas.openxmlformats.org/package/2006/relationships"><Relationship Id="rId1" Type="http://schemas.openxmlformats.org/officeDocument/2006/relationships/themeOverride" Target="../theme/themeOverride1.xml" /></Relationships>
</file>

<file path=xl/charts/_rels/chart8.xml.rels><?xml version="1.0" encoding="UTF-8"?><Relationships xmlns="http://schemas.openxmlformats.org/package/2006/relationships"><Relationship Id="rId1" Type="http://schemas.openxmlformats.org/officeDocument/2006/relationships/themeOverride" Target="../theme/themeOverride2.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H26</c:v>
                </c:pt>
                <c:pt idx="1">
                  <c:v xml:space="preserve"> H27</c:v>
                </c:pt>
                <c:pt idx="2">
                  <c:v xml:space="preserve"> H28</c:v>
                </c:pt>
                <c:pt idx="3">
                  <c:v xml:space="preserve"> H29</c:v>
                </c:pt>
                <c:pt idx="4">
                  <c:v xml:space="preserve"> H30</c:v>
                </c:pt>
              </c:strCache>
            </c:strRef>
          </c:cat>
          <c:val>
            <c:numRef>
              <c:f>(データシート!$F$3,データシート!$F$5,データシート!$F$7,データシート!$F$9,データシート!$F$11)</c:f>
              <c:numCache>
                <c:formatCode>#,##0;"△ "#,##0</c:formatCode>
                <c:ptCount val="5"/>
                <c:pt idx="0">
                  <c:v>47064</c:v>
                </c:pt>
                <c:pt idx="1">
                  <c:v>43773</c:v>
                </c:pt>
                <c:pt idx="2">
                  <c:v>51565</c:v>
                </c:pt>
                <c:pt idx="3">
                  <c:v>46686</c:v>
                </c:pt>
                <c:pt idx="4">
                  <c:v>49796</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H26</c:v>
                </c:pt>
                <c:pt idx="1">
                  <c:v xml:space="preserve"> H27</c:v>
                </c:pt>
                <c:pt idx="2">
                  <c:v xml:space="preserve"> H28</c:v>
                </c:pt>
                <c:pt idx="3">
                  <c:v xml:space="preserve"> H29</c:v>
                </c:pt>
                <c:pt idx="4">
                  <c:v xml:space="preserve"> H30</c:v>
                </c:pt>
              </c:strCache>
            </c:strRef>
          </c:cat>
          <c:val>
            <c:numRef>
              <c:f>(データシート!$D$3,データシート!$D$5,データシート!$D$7,データシート!$D$9,データシート!$D$11)</c:f>
              <c:numCache>
                <c:formatCode>#,##0;"△ "#,##0</c:formatCode>
                <c:ptCount val="5"/>
                <c:pt idx="0">
                  <c:v>63748</c:v>
                </c:pt>
                <c:pt idx="1">
                  <c:v>50557</c:v>
                </c:pt>
                <c:pt idx="2">
                  <c:v>45565</c:v>
                </c:pt>
                <c:pt idx="3">
                  <c:v>39828</c:v>
                </c:pt>
                <c:pt idx="4">
                  <c:v>59429</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8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536e-002"/>
              <c:y val="7.5163741787178565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400000000000021" b="0.98400000000000021"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283"/>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6.21</c:v>
                </c:pt>
                <c:pt idx="1">
                  <c:v>3.71</c:v>
                </c:pt>
                <c:pt idx="2">
                  <c:v>3.82</c:v>
                </c:pt>
                <c:pt idx="3">
                  <c:v>3.33</c:v>
                </c:pt>
                <c:pt idx="4">
                  <c:v>3.37</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32.409999999999997</c:v>
                </c:pt>
                <c:pt idx="1">
                  <c:v>33.78</c:v>
                </c:pt>
                <c:pt idx="2">
                  <c:v>37.46</c:v>
                </c:pt>
                <c:pt idx="3">
                  <c:v>44.32</c:v>
                </c:pt>
                <c:pt idx="4">
                  <c:v>38.83</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7.04</c:v>
                </c:pt>
                <c:pt idx="1">
                  <c:v>1.41</c:v>
                </c:pt>
                <c:pt idx="2">
                  <c:v>4.3499999999999996</c:v>
                </c:pt>
                <c:pt idx="3">
                  <c:v>4.8</c:v>
                </c:pt>
                <c:pt idx="4">
                  <c:v>-3.46</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35"/>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5"/>
          <c:order val="5"/>
          <c:tx>
            <c:strRef>
              <c:f>データシート!$A$32</c:f>
              <c:strCache>
                <c:ptCount val="1"/>
                <c:pt idx="0">
                  <c:v>用地特別会計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5.e-002</c:v>
                </c:pt>
                <c:pt idx="2">
                  <c:v>#N/A</c:v>
                </c:pt>
                <c:pt idx="3">
                  <c:v>6.e-002</c:v>
                </c:pt>
                <c:pt idx="4">
                  <c:v>#N/A</c:v>
                </c:pt>
                <c:pt idx="5">
                  <c:v>6.e-002</c:v>
                </c:pt>
                <c:pt idx="6">
                  <c:v>#N/A</c:v>
                </c:pt>
                <c:pt idx="7">
                  <c:v>9.e-002</c:v>
                </c:pt>
                <c:pt idx="8">
                  <c:v>#N/A</c:v>
                </c:pt>
                <c:pt idx="9">
                  <c:v>6.e-002</c:v>
                </c:pt>
              </c:numCache>
            </c:numRef>
          </c:val>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0.61</c:v>
                </c:pt>
                <c:pt idx="2">
                  <c:v>#N/A</c:v>
                </c:pt>
                <c:pt idx="3">
                  <c:v>0.36</c:v>
                </c:pt>
                <c:pt idx="4">
                  <c:v>#N/A</c:v>
                </c:pt>
                <c:pt idx="5">
                  <c:v>0.41</c:v>
                </c:pt>
                <c:pt idx="6">
                  <c:v>#N/A</c:v>
                </c:pt>
                <c:pt idx="7">
                  <c:v>0.76</c:v>
                </c:pt>
                <c:pt idx="8">
                  <c:v>#N/A</c:v>
                </c:pt>
                <c:pt idx="9">
                  <c:v>0.25</c:v>
                </c:pt>
              </c:numCache>
            </c:numRef>
          </c:val>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0.31</c:v>
                </c:pt>
                <c:pt idx="2">
                  <c:v>#N/A</c:v>
                </c:pt>
                <c:pt idx="3">
                  <c:v>0.6</c:v>
                </c:pt>
                <c:pt idx="4">
                  <c:v>#N/A</c:v>
                </c:pt>
                <c:pt idx="5">
                  <c:v>0.41</c:v>
                </c:pt>
                <c:pt idx="6">
                  <c:v>#N/A</c:v>
                </c:pt>
                <c:pt idx="7">
                  <c:v>0.15</c:v>
                </c:pt>
                <c:pt idx="8">
                  <c:v>#N/A</c:v>
                </c:pt>
                <c:pt idx="9">
                  <c:v>0.31</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6.2</c:v>
                </c:pt>
                <c:pt idx="2">
                  <c:v>#N/A</c:v>
                </c:pt>
                <c:pt idx="3">
                  <c:v>3.7</c:v>
                </c:pt>
                <c:pt idx="4">
                  <c:v>#N/A</c:v>
                </c:pt>
                <c:pt idx="5">
                  <c:v>3.81</c:v>
                </c:pt>
                <c:pt idx="6">
                  <c:v>#N/A</c:v>
                </c:pt>
                <c:pt idx="7">
                  <c:v>3.32</c:v>
                </c:pt>
                <c:pt idx="8">
                  <c:v>#N/A</c:v>
                </c:pt>
                <c:pt idx="9">
                  <c:v>3.37</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7571</c:v>
                </c:pt>
                <c:pt idx="5">
                  <c:v>7088</c:v>
                </c:pt>
                <c:pt idx="8">
                  <c:v>6600</c:v>
                </c:pt>
                <c:pt idx="11">
                  <c:v>6330</c:v>
                </c:pt>
                <c:pt idx="14">
                  <c:v>6041</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259</c:v>
                </c:pt>
                <c:pt idx="3">
                  <c:v>219</c:v>
                </c:pt>
                <c:pt idx="6">
                  <c:v>201</c:v>
                </c:pt>
                <c:pt idx="9">
                  <c:v>187</c:v>
                </c:pt>
                <c:pt idx="12">
                  <c:v>165</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165</c:v>
                </c:pt>
                <c:pt idx="3">
                  <c:v>160</c:v>
                </c:pt>
                <c:pt idx="6">
                  <c:v>96</c:v>
                </c:pt>
                <c:pt idx="9">
                  <c:v>82</c:v>
                </c:pt>
                <c:pt idx="12">
                  <c:v>90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0</c:v>
                </c:pt>
                <c:pt idx="3">
                  <c:v>0</c:v>
                </c:pt>
                <c:pt idx="6">
                  <c:v>0</c:v>
                </c:pt>
                <c:pt idx="9">
                  <c:v>0</c:v>
                </c:pt>
                <c:pt idx="12">
                  <c:v>0</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208</c:v>
                </c:pt>
                <c:pt idx="3">
                  <c:v>158</c:v>
                </c:pt>
                <c:pt idx="6">
                  <c:v>128</c:v>
                </c:pt>
                <c:pt idx="9">
                  <c:v>14</c:v>
                </c:pt>
                <c:pt idx="12">
                  <c:v>14</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9531</c:v>
                </c:pt>
                <c:pt idx="3">
                  <c:v>5957</c:v>
                </c:pt>
                <c:pt idx="6">
                  <c:v>4821</c:v>
                </c:pt>
                <c:pt idx="9">
                  <c:v>4327</c:v>
                </c:pt>
                <c:pt idx="12">
                  <c:v>3774</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2592</c:v>
                </c:pt>
                <c:pt idx="2">
                  <c:v>#N/A</c:v>
                </c:pt>
                <c:pt idx="3">
                  <c:v>#N/A</c:v>
                </c:pt>
                <c:pt idx="4">
                  <c:v>-594</c:v>
                </c:pt>
                <c:pt idx="5">
                  <c:v>#N/A</c:v>
                </c:pt>
                <c:pt idx="6">
                  <c:v>#N/A</c:v>
                </c:pt>
                <c:pt idx="7">
                  <c:v>-1354</c:v>
                </c:pt>
                <c:pt idx="8">
                  <c:v>#N/A</c:v>
                </c:pt>
                <c:pt idx="9">
                  <c:v>#N/A</c:v>
                </c:pt>
                <c:pt idx="10">
                  <c:v>-1720</c:v>
                </c:pt>
                <c:pt idx="11">
                  <c:v>#N/A</c:v>
                </c:pt>
                <c:pt idx="12">
                  <c:v>#N/A</c:v>
                </c:pt>
                <c:pt idx="13">
                  <c:v>-1998</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84"/>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74119</c:v>
                </c:pt>
                <c:pt idx="5">
                  <c:v>67936</c:v>
                </c:pt>
                <c:pt idx="8">
                  <c:v>61685</c:v>
                </c:pt>
                <c:pt idx="11">
                  <c:v>55847</c:v>
                </c:pt>
                <c:pt idx="14">
                  <c:v>50089</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0</c:v>
                </c:pt>
                <c:pt idx="5">
                  <c:v>0</c:v>
                </c:pt>
                <c:pt idx="8">
                  <c:v>0</c:v>
                </c:pt>
                <c:pt idx="11">
                  <c:v>0</c:v>
                </c:pt>
                <c:pt idx="14">
                  <c:v>0</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54264</c:v>
                </c:pt>
                <c:pt idx="5">
                  <c:v>64592</c:v>
                </c:pt>
                <c:pt idx="8">
                  <c:v>70193</c:v>
                </c:pt>
                <c:pt idx="11">
                  <c:v>75452</c:v>
                </c:pt>
                <c:pt idx="14">
                  <c:v>73194</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55</c:v>
                </c:pt>
                <c:pt idx="3">
                  <c:v>50</c:v>
                </c:pt>
                <c:pt idx="6">
                  <c:v>46</c:v>
                </c:pt>
                <c:pt idx="9">
                  <c:v>41</c:v>
                </c:pt>
                <c:pt idx="12">
                  <c:v>37</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21504</c:v>
                </c:pt>
                <c:pt idx="3">
                  <c:v>18511</c:v>
                </c:pt>
                <c:pt idx="6">
                  <c:v>18664</c:v>
                </c:pt>
                <c:pt idx="9">
                  <c:v>18077</c:v>
                </c:pt>
                <c:pt idx="12">
                  <c:v>17217</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967</c:v>
                </c:pt>
                <c:pt idx="3">
                  <c:v>935</c:v>
                </c:pt>
                <c:pt idx="6">
                  <c:v>980</c:v>
                </c:pt>
                <c:pt idx="9">
                  <c:v>1149</c:v>
                </c:pt>
                <c:pt idx="12">
                  <c:v>1123</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0</c:v>
                </c:pt>
                <c:pt idx="3">
                  <c:v>0</c:v>
                </c:pt>
                <c:pt idx="6">
                  <c:v>0</c:v>
                </c:pt>
                <c:pt idx="9">
                  <c:v>0</c:v>
                </c:pt>
                <c:pt idx="12">
                  <c:v>0</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11551</c:v>
                </c:pt>
                <c:pt idx="3">
                  <c:v>5076</c:v>
                </c:pt>
                <c:pt idx="6">
                  <c:v>3188</c:v>
                </c:pt>
                <c:pt idx="9">
                  <c:v>3083</c:v>
                </c:pt>
                <c:pt idx="12">
                  <c:v>4003</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39302</c:v>
                </c:pt>
                <c:pt idx="3">
                  <c:v>32220</c:v>
                </c:pt>
                <c:pt idx="6">
                  <c:v>26088</c:v>
                </c:pt>
                <c:pt idx="9">
                  <c:v>20152</c:v>
                </c:pt>
                <c:pt idx="12">
                  <c:v>15111</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2"/>
          <c:y val="7.7726262125610776e-002"/>
          <c:w val="0.89122665696781633"/>
          <c:h val="0.85862490608254172"/>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28895</c:v>
                </c:pt>
                <c:pt idx="1">
                  <c:v>32933</c:v>
                </c:pt>
                <c:pt idx="2">
                  <c:v>30108</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2825</c:v>
                </c:pt>
                <c:pt idx="1">
                  <c:v>2794</c:v>
                </c:pt>
                <c:pt idx="2">
                  <c:v>2776</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35909</c:v>
                </c:pt>
                <c:pt idx="1">
                  <c:v>36731</c:v>
                </c:pt>
                <c:pt idx="2">
                  <c:v>37164</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7.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00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H26</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{FB711F27-4A70-4E28-9EE3-BF6A72EDB8CC}</c15:txfldGUID>
                      <c15:f>'公会計指標分析・財政指標組合せ分析表'!$BP$50</c15:f>
                      <c15:dlblFieldTableCache>
                        <c:ptCount val="1"/>
                        <c:pt idx="0">
                          <c:v>H26</c:v>
                        </c:pt>
                      </c15:dlblFieldTableCache>
                    </c15:dlblFTEntry>
                  </c15:dlblFieldTable>
                </c:ext>
              </c:extLst>
            </c:dLbl>
            <c:dLbl>
              <c:idx val="1"/>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{E989A442-37A3-49FB-AFBA-E36551AAD0B6}</c15:txfldGUID>
                      <c15:f>#REF!</c15:f>
                      <c15:dlblFieldTableCache>
                        <c:ptCount val="1"/>
                        <c:pt idx="0">
                          <c:v>#REF!</c:v>
                        </c:pt>
                      </c15:dlblFieldTableCache>
                    </c15:dlblFTEntry>
                  </c15:dlblFieldTable>
                </c:ext>
              </c:extLst>
            </c:dLbl>
            <c:dLbl>
              <c:idx val="2"/>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{6CCFC1DC-1570-43AD-A6FF-89DF705DC492}</c15:txfldGUID>
                      <c15:f>#REF!</c15:f>
                      <c15:dlblFieldTableCache>
                        <c:ptCount val="1"/>
                        <c:pt idx="0">
                          <c:v>#REF!</c:v>
                        </c:pt>
                      </c15:dlblFieldTableCache>
                    </c15:dlblFTEntry>
                  </c15:dlblFieldTable>
                </c:ext>
              </c:extLst>
            </c:dLbl>
            <c:dLbl>
              <c:idx val="3"/>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{A46F5832-E955-4055-8F4E-235BE95B59C5}</c15:txfldGUID>
                      <c15:f>#REF!</c15:f>
                      <c15:dlblFieldTableCache>
                        <c:ptCount val="1"/>
                        <c:pt idx="0">
                          <c:v>#REF!</c:v>
                        </c:pt>
                      </c15:dlblFieldTableCache>
                    </c15:dlblFTEntry>
                  </c15:dlblFieldTable>
                </c:ext>
              </c:extLst>
            </c:dLbl>
            <c:dLbl>
              <c:idx val="4"/>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{052ED738-B310-4CEF-B022-4F386FE2BC92}</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H27</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{FA6147B4-A1B4-4975-9571-7D9EB79A49B0}</c15:txfldGUID>
                      <c15:f>'公会計指標分析・財政指標組合せ分析表'!$BX$50</c15:f>
                      <c15:dlblFieldTableCache>
                        <c:ptCount val="1"/>
                        <c:pt idx="0">
                          <c:v>H27</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H28</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{71AECF59-66E6-4003-8117-C9DA4E511B97}</c15:txfldGUID>
                      <c15:f>'公会計指標分析・財政指標組合せ分析表'!$CF$50</c15:f>
                      <c15:dlblFieldTableCache>
                        <c:ptCount val="1"/>
                        <c:pt idx="0">
                          <c:v>H28</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H29</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{81123B37-B6DB-4802-A69C-81C0637E5C0C}</c15:txfldGUID>
                      <c15:f>'公会計指標分析・財政指標組合せ分析表'!$CN$50</c15:f>
                      <c15:dlblFieldTableCache>
                        <c:ptCount val="1"/>
                        <c:pt idx="0">
                          <c:v>H29</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{D5472C6B-5F87-4423-A647-9EC931287C29}</c15:txfldGUID>
                      <c15:f>'公会計指標分析・財政指標組合せ分析表'!$CV$50</c15:f>
                      <c15:dlblFieldTableCache>
                        <c:ptCount val="1"/>
                        <c:pt idx="0">
                          <c:v>H30</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'公会計指標分析・財政指標組合せ分析表'!$BP$53:$DC$53</c:f>
              <c:numCache>
                <c:formatCode>#,##0.0;"▲ "#,##0.0</c:formatCode>
                <c:ptCount val="40"/>
                <c:pt idx="8">
                  <c:v>66.8</c:v>
                </c:pt>
                <c:pt idx="16">
                  <c:v>66.900000000000006</c:v>
                </c:pt>
                <c:pt idx="24">
                  <c:v>67.400000000000006</c:v>
                </c:pt>
                <c:pt idx="32">
                  <c:v>67</c:v>
                </c:pt>
              </c:numCache>
            </c:numRef>
          </c:xVal>
          <c:yVal>
            <c:numRef>
              <c:f>'公会計指標分析・財政指標組合せ分析表'!$BP$51:$DC$51</c:f>
              <c:numCache>
                <c:formatCode>#,##0.0;"▲ "#,##0.0</c:formatCode>
                <c:ptCount val="40"/>
              </c:numCache>
            </c:numRef>
          </c:yVal>
          <c:smooth val="0"/>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H26</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dlblFieldTable>
                    <c15:dlblFTEntry>
                      <c15:txfldGUID>{24124E20-3C55-456A-9CC1-CC94EE66409A}</c15:txfldGUID>
                      <c15:f>'公会計指標分析・財政指標組合せ分析表'!$BP$50</c15:f>
                      <c15:dlblFieldTableCache>
                        <c:ptCount val="1"/>
                        <c:pt idx="0">
                          <c:v>H26</c:v>
                        </c:pt>
                      </c15:dlblFieldTableCache>
                    </c15:dlblFTEntry>
                  </c15:dlblFieldTable>
                </c:ext>
              </c:extLst>
            </c:dLbl>
            <c:dLbl>
              <c:idx val="1"/>
              <c:delete val="1"/>
              <c:extLst>
                <c:ext xmlns:c15="http://schemas.microsoft.com/office/drawing/2012/chart" uri="{CE6537A1-D6FC-4f65-9D91-7224C49458BB}">
                  <c15:dlblFieldTable>
                    <c15:dlblFTEntry>
                      <c15:txfldGUID>{B3C5131F-B193-44EA-AF7C-BF429C1D9187}</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{F50845A0-CACD-47ED-A68D-B4284D18FC5C}</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{5904E1B8-2F9D-4337-B017-8393E08D0DA2}</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{E6115E37-000F-47CD-BF7D-A92E6FDD1844}</c15:txfldGUID>
                      <c15:f>#REF!</c15:f>
                      <c15:dlblFieldTableCache>
                        <c:ptCount val="1"/>
                        <c:pt idx="0">
                          <c:v>#REF!</c:v>
                        </c:pt>
                      </c15:dlblFieldTableCache>
                    </c15:dlblFTEntry>
                  </c15:dlblFieldTable>
                </c:ext>
              </c:extLst>
            </c:dLbl>
            <c:dLbl>
              <c:idx val="8"/>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H27</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{DC7643DD-CBE7-45A6-AFD5-E84C5E4702F4}</c15:txfldGUID>
                      <c15:f>'公会計指標分析・財政指標組合せ分析表'!$BX$50</c15:f>
                      <c15:dlblFieldTableCache>
                        <c:ptCount val="1"/>
                        <c:pt idx="0">
                          <c:v>H27</c:v>
                        </c:pt>
                      </c15:dlblFieldTableCache>
                    </c15:dlblFTEntry>
                  </c15:dlblFieldTable>
                </c:ext>
              </c:extLst>
            </c:dLbl>
            <c:dLbl>
              <c:idx val="16"/>
              <c:layout>
                <c:manualLayout>
                  <c:x val="-3.4800596313723474e-002"/>
                  <c:y val="-6.4739042105865174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H28</a:t>
                    </a:r>
                    <a:endParaRPr lang="ja-JP" altLang="en-US" sz="900" baseline="0">
                      <a:solidFill>
                        <a:schemeClr val="tx1"/>
                      </a:solidFill>
                      <a:latin typeface="ＭＳ Ｐゴシック"/>
                      <a:ea typeface="ＭＳ Ｐゴシック"/>
                    </a:endParaRPr>
                  </a:p>
                </c:rich>
              </c:tx>
              <c:spPr>
                <a:noFill/>
                <a:ln>
                  <a:noFill/>
                </a:ln>
                <a:effectLst/>
              </c:spPr>
              <c:showLegendKey val="0"/>
              <c:showVal val="1"/>
              <c:showCatName val="0"/>
              <c:showSerName val="0"/>
              <c:showPercent val="0"/>
              <c:showBubbleSize val="0"/>
              <c:extLst>
                <c:ext xmlns:c15="http://schemas.microsoft.com/office/drawing/2012/chart" uri="{CE6537A1-D6FC-4f65-9D91-7224C49458BB}">
                  <c15:dlblFieldTable>
                    <c15:dlblFTEntry>
                      <c15:txfldGUID>{BA4194A6-F528-4750-8596-973F9607A86A}</c15:txfldGUID>
                      <c15:f>'公会計指標分析・財政指標組合せ分析表'!$CF$50</c15:f>
                      <c15:dlblFieldTableCache>
                        <c:ptCount val="1"/>
                        <c:pt idx="0">
                          <c:v>H28</c:v>
                        </c:pt>
                      </c15:dlblFieldTableCache>
                    </c15:dlblFTEntry>
                  </c15:dlblFieldTable>
                </c:ext>
              </c:extLst>
            </c:dLbl>
            <c:dLbl>
              <c:idx val="24"/>
              <c:layout>
                <c:manualLayout>
                  <c:x val="-2.948980462542115e-002"/>
                  <c:y val="-6.4739042105865174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H29</a:t>
                    </a:r>
                    <a:endParaRPr lang="ja-JP" altLang="en-US" sz="900" baseline="0">
                      <a:solidFill>
                        <a:schemeClr val="tx1"/>
                      </a:solidFill>
                      <a:latin typeface="ＭＳ Ｐゴシック"/>
                      <a:ea typeface="ＭＳ Ｐゴシック"/>
                    </a:endParaRPr>
                  </a:p>
                </c:rich>
              </c:tx>
              <c:spPr>
                <a:noFill/>
                <a:ln>
                  <a:noFill/>
                </a:ln>
                <a:effectLst/>
              </c:spPr>
              <c:showLegendKey val="0"/>
              <c:showVal val="1"/>
              <c:showCatName val="0"/>
              <c:showSerName val="0"/>
              <c:showPercent val="0"/>
              <c:showBubbleSize val="0"/>
              <c:extLst>
                <c:ext xmlns:c15="http://schemas.microsoft.com/office/drawing/2012/chart" uri="{CE6537A1-D6FC-4f65-9D91-7224C49458BB}">
                  <c15:dlblFieldTable>
                    <c15:dlblFTEntry>
                      <c15:txfldGUID>{47C4D4F7-52D4-4BC1-A14C-885F86D8962F}</c15:txfldGUID>
                      <c15:f>'公会計指標分析・財政指標組合せ分析表'!$CN$50</c15:f>
                      <c15:dlblFieldTableCache>
                        <c:ptCount val="1"/>
                        <c:pt idx="0">
                          <c:v>H29</c:v>
                        </c:pt>
                      </c15:dlblFieldTableCache>
                    </c15:dlblFTEntry>
                  </c15:dlblFieldTable>
                </c:ext>
              </c:extLst>
            </c:dLbl>
            <c:dLbl>
              <c:idx val="32"/>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H30</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{48971983-3520-4538-BB85-0CA6ECA72466}</c15:txfldGUID>
                      <c15:f>'公会計指標分析・財政指標組合せ分析表'!$CV$50</c15:f>
                      <c15:dlblFieldTableCache>
                        <c:ptCount val="1"/>
                        <c:pt idx="0">
                          <c:v>H30</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'公会計指標分析・財政指標組合せ分析表'!$BP$57:$DC$57</c:f>
              <c:numCache>
                <c:formatCode>#,##0.0;"▲ "#,##0.0</c:formatCode>
                <c:ptCount val="40"/>
                <c:pt idx="8">
                  <c:v>60.2</c:v>
                </c:pt>
                <c:pt idx="16">
                  <c:v>56.8</c:v>
                </c:pt>
                <c:pt idx="24">
                  <c:v>56.9</c:v>
                </c:pt>
                <c:pt idx="32">
                  <c:v>57.7</c:v>
                </c:pt>
              </c:numCache>
            </c:numRef>
          </c:xVal>
          <c:yVal>
            <c:numRef>
              <c:f>'公会計指標分析・財政指標組合せ分析表'!$BP$55:$DC$55</c:f>
              <c:numCache>
                <c:formatCode>#,##0.0;"▲ "#,##0.0</c:formatCode>
                <c:ptCount val="40"/>
                <c:pt idx="8">
                  <c:v>0</c:v>
                </c:pt>
                <c:pt idx="16">
                  <c:v>0</c:v>
                </c:pt>
                <c:pt idx="24">
                  <c:v>0</c:v>
                </c:pt>
                <c:pt idx="32">
                  <c:v>0</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inMax"/>
          <c:max val="60.5"/>
          <c:min val="56.6"/>
        </c:scaling>
        <c:delete val="0"/>
        <c:axPos val="b"/>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60460282273"/>
              <c:y val="0.90793289352344475"/>
            </c:manualLayout>
          </c:layout>
          <c:overlay val="0"/>
        </c:title>
        <c:numFmt formatCode="#,##0.0;&quot;▲ &quot;#,##0.0" sourceLinked="0"/>
        <c:majorTickMark val="none"/>
        <c:minorTickMark val="none"/>
        <c:tickLblPos val="low"/>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inMax"/>
          <c:max val="10"/>
          <c:min val="-2"/>
        </c:scaling>
        <c:delete val="0"/>
        <c:axPos val="l"/>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752155980504e-002"/>
              <c:y val="0.25088174788962192"/>
            </c:manualLayout>
          </c:layout>
          <c:overlay val="0"/>
        </c:title>
        <c:numFmt formatCode="#,##0.0;" sourceLinked="0"/>
        <c:majorTickMark val="none"/>
        <c:minorTickMark val="none"/>
        <c:tickLblPos val="low"/>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33" b="0.75000000000000033" header="0.30000000000000021" footer="0.30000000000000021"/>
    <c:pageSetup orientation="landscape"/>
  </c:printSettings>
  <c:extLst>
    <c:ext xmlns:c14="http://schemas.microsoft.com/office/drawing/2007/8/2/chart" uri="{781A3756-C4B2-4CAC-9D66-4F8BD8637D16}"/>
  </c:extLst>
</c:chartSpace>
</file>

<file path=xl/charts/chart8.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00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H26</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{C5B7A55B-DE88-4E37-92ED-485FE33751D6}</c15:txfldGUID>
                      <c15:f>'公会計指標分析・財政指標組合せ分析表'!$BP$72</c15:f>
                      <c15:dlblFieldTableCache>
                        <c:ptCount val="1"/>
                        <c:pt idx="0">
                          <c:v>H26</c:v>
                        </c:pt>
                      </c15:dlblFieldTableCache>
                    </c15:dlblFTEntry>
                  </c15:dlblFieldTable>
                </c:ext>
              </c:extLst>
            </c:dLbl>
            <c:dLbl>
              <c:idx val="1"/>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{949F0466-8E94-41D7-95C3-3745A0B14B21}</c15:txfldGUID>
                      <c15:f>#REF!</c15:f>
                      <c15:dlblFieldTableCache>
                        <c:ptCount val="1"/>
                        <c:pt idx="0">
                          <c:v>#REF!</c:v>
                        </c:pt>
                      </c15:dlblFieldTableCache>
                    </c15:dlblFTEntry>
                  </c15:dlblFieldTable>
                </c:ext>
              </c:extLst>
            </c:dLbl>
            <c:dLbl>
              <c:idx val="2"/>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{78F17336-5628-4646-9CE4-8085FC2C7104}</c15:txfldGUID>
                      <c15:f>#REF!</c15:f>
                      <c15:dlblFieldTableCache>
                        <c:ptCount val="1"/>
                        <c:pt idx="0">
                          <c:v>#REF!</c:v>
                        </c:pt>
                      </c15:dlblFieldTableCache>
                    </c15:dlblFTEntry>
                  </c15:dlblFieldTable>
                </c:ext>
              </c:extLst>
            </c:dLbl>
            <c:dLbl>
              <c:idx val="3"/>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{61D5BF14-22F0-4AB6-85A6-AE04A682F7A5}</c15:txfldGUID>
                      <c15:f>#REF!</c15:f>
                      <c15:dlblFieldTableCache>
                        <c:ptCount val="1"/>
                        <c:pt idx="0">
                          <c:v>#REF!</c:v>
                        </c:pt>
                      </c15:dlblFieldTableCache>
                    </c15:dlblFTEntry>
                  </c15:dlblFieldTable>
                </c:ext>
              </c:extLst>
            </c:dLbl>
            <c:dLbl>
              <c:idx val="4"/>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{57D684F9-3016-4FDF-BA3E-14DC77CC9429}</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H27</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{8BA69DE3-6F32-470A-80DD-945E27C814B0}</c15:txfldGUID>
                      <c15:f>'公会計指標分析・財政指標組合せ分析表'!$BX$72</c15:f>
                      <c15:dlblFieldTableCache>
                        <c:ptCount val="1"/>
                        <c:pt idx="0">
                          <c:v>H27</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H28</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{B5683BD1-CF01-4B93-BD50-64D3348DAA5C}</c15:txfldGUID>
                      <c15:f>'公会計指標分析・財政指標組合せ分析表'!$CF$72</c15:f>
                      <c15:dlblFieldTableCache>
                        <c:ptCount val="1"/>
                        <c:pt idx="0">
                          <c:v>H28</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H29</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{35C0F376-9065-4103-A109-E2328E7FA39B}</c15:txfldGUID>
                      <c15:f>'公会計指標分析・財政指標組合せ分析表'!$CN$72</c15:f>
                      <c15:dlblFieldTableCache>
                        <c:ptCount val="1"/>
                        <c:pt idx="0">
                          <c:v>H29</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{B6C06856-734F-44FF-BA72-C7FBBA3B27DD}</c15:txfldGUID>
                      <c15:f>'公会計指標分析・財政指標組合せ分析表'!$CV$72</c15:f>
                      <c15:dlblFieldTableCache>
                        <c:ptCount val="1"/>
                        <c:pt idx="0">
                          <c:v>H30</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dLbls>
          <c:xVal>
            <c:numRef>
              <c:f>'公会計指標分析・財政指標組合せ分析表'!$BP$75:$DC$75</c:f>
              <c:numCache>
                <c:formatCode>#,##0.0;"▲ "#,##0.0</c:formatCode>
                <c:ptCount val="40"/>
                <c:pt idx="0">
                  <c:v>5</c:v>
                </c:pt>
                <c:pt idx="8">
                  <c:v>2.9</c:v>
                </c:pt>
                <c:pt idx="16">
                  <c:v>0.4</c:v>
                </c:pt>
                <c:pt idx="24">
                  <c:v>-1.7</c:v>
                </c:pt>
                <c:pt idx="32">
                  <c:v>-2.4</c:v>
                </c:pt>
              </c:numCache>
            </c:numRef>
          </c:xVal>
          <c:yVal>
            <c:numRef>
              <c:f>'公会計指標分析・財政指標組合せ分析表'!$BP$73:$DC$73</c:f>
              <c:numCache>
                <c:formatCode>#,##0.0;"▲ "#,##0.0</c:formatCode>
                <c:ptCount val="40"/>
              </c:numCache>
            </c:numRef>
          </c:yVal>
          <c:smooth val="0"/>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H26</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dlblFieldTable>
                    <c15:dlblFTEntry>
                      <c15:txfldGUID>{C9CC9181-D580-4672-8B4C-572A7D1B20C2}</c15:txfldGUID>
                      <c15:f>'公会計指標分析・財政指標組合せ分析表'!$BP$72</c15:f>
                      <c15:dlblFieldTableCache>
                        <c:ptCount val="1"/>
                        <c:pt idx="0">
                          <c:v>H26</c:v>
                        </c:pt>
                      </c15:dlblFieldTableCache>
                    </c15:dlblFTEntry>
                  </c15:dlblFieldTable>
                </c:ext>
              </c:extLst>
            </c:dLbl>
            <c:dLbl>
              <c:idx val="1"/>
              <c:delete val="1"/>
              <c:extLst>
                <c:ext xmlns:c15="http://schemas.microsoft.com/office/drawing/2012/chart" uri="{CE6537A1-D6FC-4f65-9D91-7224C49458BB}">
                  <c15:dlblFieldTable>
                    <c15:dlblFTEntry>
                      <c15:txfldGUID>{DE5E17AF-CD60-4B5B-A9FF-CFA2953BDD5B}</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{491B4B69-30A2-4F12-B7AB-748FD749760B}</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{A26D184A-029B-46DE-86DF-BF1269124642}</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{3FF2004F-3580-4BFD-8CA2-47D0AE8CD848}</c15:txfldGUID>
                      <c15:f>#REF!</c15:f>
                      <c15:dlblFieldTableCache>
                        <c:ptCount val="1"/>
                        <c:pt idx="0">
                          <c:v>#REF!</c:v>
                        </c:pt>
                      </c15:dlblFieldTableCache>
                    </c15:dlblFTEntry>
                  </c15:dlblFieldTable>
                </c:ext>
              </c:extLst>
            </c:dLbl>
            <c:dLbl>
              <c:idx val="8"/>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H27</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{59BE5CD4-3CDD-4300-906E-04A48C417B1C}</c15:txfldGUID>
                      <c15:f>'公会計指標分析・財政指標組合せ分析表'!$BX$72</c15:f>
                      <c15:dlblFieldTableCache>
                        <c:ptCount val="1"/>
                        <c:pt idx="0">
                          <c:v>H27</c:v>
                        </c:pt>
                      </c15:dlblFieldTableCache>
                    </c15:dlblFTEntry>
                  </c15:dlblFieldTable>
                </c:ext>
              </c:extLst>
            </c:dLbl>
            <c:dLbl>
              <c:idx val="16"/>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H28</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{43641F40-E0C4-472A-931B-A60E475506BB}</c15:txfldGUID>
                      <c15:f>'公会計指標分析・財政指標組合せ分析表'!$CF$72</c15:f>
                      <c15:dlblFieldTableCache>
                        <c:ptCount val="1"/>
                        <c:pt idx="0">
                          <c:v>H28</c:v>
                        </c:pt>
                      </c15:dlblFieldTableCache>
                    </c15:dlblFTEntry>
                  </c15:dlblFieldTable>
                </c:ext>
              </c:extLst>
            </c:dLbl>
            <c:dLbl>
              <c:idx val="24"/>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H29</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{0AD82A12-8082-49BB-AE8B-C18ABC1CD5F9}</c15:txfldGUID>
                      <c15:f>'公会計指標分析・財政指標組合せ分析表'!$CN$72</c15:f>
                      <c15:dlblFieldTableCache>
                        <c:ptCount val="1"/>
                        <c:pt idx="0">
                          <c:v>H29</c:v>
                        </c:pt>
                      </c15:dlblFieldTableCache>
                    </c15:dlblFTEntry>
                  </c15:dlblFieldTable>
                </c:ext>
              </c:extLst>
            </c:dLbl>
            <c:dLbl>
              <c:idx val="32"/>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H30</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{80436786-ACFF-41E1-9A4F-E8BE965B17D6}</c15:txfldGUID>
                      <c15:f>'公会計指標分析・財政指標組合せ分析表'!$CV$72</c15:f>
                      <c15:dlblFieldTableCache>
                        <c:ptCount val="1"/>
                        <c:pt idx="0">
                          <c:v>H30</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'公会計指標分析・財政指標組合せ分析表'!$BP$79:$DC$79</c:f>
              <c:numCache>
                <c:formatCode>#,##0.0;"▲ "#,##0.0</c:formatCode>
                <c:ptCount val="40"/>
                <c:pt idx="0">
                  <c:v>-1.8</c:v>
                </c:pt>
                <c:pt idx="8">
                  <c:v>-2.2999999999999998</c:v>
                </c:pt>
                <c:pt idx="16">
                  <c:v>-2.8</c:v>
                </c:pt>
                <c:pt idx="24">
                  <c:v>-3.2</c:v>
                </c:pt>
                <c:pt idx="32">
                  <c:v>-3.4</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inMax"/>
          <c:max val="-1.7"/>
          <c:min val="-3.5"/>
        </c:scaling>
        <c:delete val="0"/>
        <c:axPos val="b"/>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5074162244"/>
              <c:y val="0.89956996417793056"/>
            </c:manualLayout>
          </c:layout>
          <c:overlay val="0"/>
        </c:title>
        <c:numFmt formatCode="#,##0.0;&quot;▲ &quot;#,##0.0" sourceLinked="0"/>
        <c:majorTickMark val="none"/>
        <c:minorTickMark val="none"/>
        <c:tickLblPos val="low"/>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inMax"/>
          <c:max val="10"/>
          <c:min val="-2"/>
        </c:scaling>
        <c:delete val="0"/>
        <c:axPos val="l"/>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100010412514e-002"/>
              <c:y val="0.25115562509083761"/>
            </c:manualLayout>
          </c:layout>
          <c:overlay val="0"/>
        </c:title>
        <c:numFmt formatCode="#,##0.0;" sourceLinked="0"/>
        <c:majorTickMark val="none"/>
        <c:minorTickMark val="none"/>
        <c:tickLblPos val="low"/>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33" b="0.75000000000000033" header="0.30000000000000021" footer="0.30000000000000021"/>
    <c:pageSetup orientation="landscape"/>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13.xml.rels><?xml version="1.0" encoding="UTF-8"?><Relationships xmlns="http://schemas.openxmlformats.org/package/2006/relationships"><Relationship Id="rId1" Type="http://schemas.openxmlformats.org/officeDocument/2006/relationships/chart" Target="../charts/chart7.xml" /><Relationship Id="rId2" Type="http://schemas.openxmlformats.org/officeDocument/2006/relationships/chart" Target="../charts/chart8.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29</xdr:row>
      <xdr:rowOff>19050</xdr:rowOff>
    </xdr:from>
    <xdr:to xmlns:xdr="http://schemas.openxmlformats.org/drawingml/2006/spreadsheetDrawing">
      <xdr:col>47</xdr:col>
      <xdr:colOff>104775</xdr:colOff>
      <xdr:row>31</xdr:row>
      <xdr:rowOff>114300</xdr:rowOff>
    </xdr:to>
    <xdr:sp macro="" textlink="">
      <xdr:nvSpPr>
        <xdr:cNvPr id="2" name="AutoShape 1"/>
        <xdr:cNvSpPr>
          <a:spLocks noChangeArrowheads="1"/>
        </xdr:cNvSpPr>
      </xdr:nvSpPr>
      <xdr:spPr>
        <a:xfrm rot="5400000">
          <a:off x="5724525" y="4448175"/>
          <a:ext cx="31940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38</xdr:row>
      <xdr:rowOff>28575</xdr:rowOff>
    </xdr:from>
    <xdr:to xmlns:xdr="http://schemas.openxmlformats.org/drawingml/2006/spreadsheetDrawing">
      <xdr:col>64</xdr:col>
      <xdr:colOff>9525</xdr:colOff>
      <xdr:row>41</xdr:row>
      <xdr:rowOff>0</xdr:rowOff>
    </xdr:to>
    <xdr:sp macro="" textlink="">
      <xdr:nvSpPr>
        <xdr:cNvPr id="3" name="AutoShape 2"/>
        <xdr:cNvSpPr/>
      </xdr:nvSpPr>
      <xdr:spPr>
        <a:xfrm>
          <a:off x="7960995" y="5743575"/>
          <a:ext cx="13589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754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2460" y="190500"/>
          <a:ext cx="253047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平成</a:t>
          </a:r>
          <a:r>
            <a:rPr lang="en-US" altLang="ja-JP" sz="1600" b="1">
              <a:latin typeface="ＭＳ ゴシック"/>
              <a:ea typeface="ＭＳ ゴシック"/>
            </a:rPr>
            <a:t>30</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762000</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3460" y="190500"/>
          <a:ext cx="378396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東京都中野区</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7365" y="7591425"/>
          <a:ext cx="744982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838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838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838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838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838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838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838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838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838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8031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201295</xdr:colOff>
      <xdr:row>53</xdr:row>
      <xdr:rowOff>9525</xdr:rowOff>
    </xdr:to>
    <xdr:sp macro="" textlink="">
      <xdr:nvSpPr>
        <xdr:cNvPr id="16" name="Rectangle 87"/>
        <xdr:cNvSpPr>
          <a:spLocks noChangeArrowheads="1"/>
        </xdr:cNvSpPr>
      </xdr:nvSpPr>
      <xdr:spPr>
        <a:xfrm>
          <a:off x="13103860" y="7600315"/>
          <a:ext cx="4404995"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3860" y="7591425"/>
          <a:ext cx="88074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41450"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276225</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7685" y="7934325"/>
          <a:ext cx="4137025"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latin typeface="ＭＳ ゴシック"/>
              <a:ea typeface="ＭＳ ゴシック"/>
            </a:rPr>
            <a:t>　実質公債費比率の分子のうち大きな割合を占める元利償還金は、平成３０年度は後年度負担を考慮した上で、特別区債の発行を抑制し、基金からの繰入れを活用した財政運営を行ったため、前年度より６億円減少となった。</a:t>
          </a:r>
          <a:endParaRPr kumimoji="1" lang="en-US" altLang="ja-JP" sz="1200">
            <a:latin typeface="ＭＳ ゴシック"/>
            <a:ea typeface="ＭＳ ゴシック"/>
          </a:endParaRPr>
        </a:p>
        <a:p>
          <a:r>
            <a:rPr kumimoji="1" lang="ja-JP" altLang="en-US" sz="1200">
              <a:latin typeface="ＭＳ ゴシック"/>
              <a:ea typeface="ＭＳ ゴシック"/>
            </a:rPr>
            <a:t>　また、分母の算入公債費等も３億円の減となり、実質公債費比率の分子は、前年度と比べ３億円減少した。　</a:t>
          </a:r>
          <a:endParaRPr kumimoji="1" lang="en-US" altLang="ja-JP" sz="1200">
            <a:latin typeface="ＭＳ ゴシック"/>
            <a:ea typeface="ＭＳ ゴシック"/>
          </a:endParaRPr>
        </a:p>
        <a:p>
          <a:r>
            <a:rPr kumimoji="1" lang="ja-JP" altLang="en-US" sz="1200">
              <a:latin typeface="ＭＳ ゴシック"/>
              <a:ea typeface="ＭＳ ゴシック"/>
            </a:rPr>
            <a:t>　今後も、起債の活用にあたっては、一般財源に占める実質的な公債費の割合（公債費負担比率（中野区方式））を上限１０％程度とする方針を遵守していく。</a:t>
          </a:r>
        </a:p>
        <a:p>
          <a:endParaRPr/>
        </a:p>
      </xdr:txBody>
    </xdr:sp>
    <xdr:clientData/>
  </xdr:twoCellAnchor>
  <xdr:twoCellAnchor>
    <xdr:from xmlns:xdr="http://schemas.openxmlformats.org/drawingml/2006/spreadsheetDrawing">
      <xdr:col>1</xdr:col>
      <xdr:colOff>0</xdr:colOff>
      <xdr:row>55</xdr:row>
      <xdr:rowOff>0</xdr:rowOff>
    </xdr:from>
    <xdr:to xmlns:xdr="http://schemas.openxmlformats.org/drawingml/2006/spreadsheetDrawing">
      <xdr:col>10</xdr:col>
      <xdr:colOff>0</xdr:colOff>
      <xdr:row>56</xdr:row>
      <xdr:rowOff>0</xdr:rowOff>
    </xdr:to>
    <xdr:sp macro="" textlink="">
      <xdr:nvSpPr>
        <xdr:cNvPr id="21" name="Line 22"/>
        <xdr:cNvSpPr>
          <a:spLocks noChangeShapeType="1"/>
        </xdr:cNvSpPr>
      </xdr:nvSpPr>
      <xdr:spPr>
        <a:xfrm>
          <a:off x="507365" y="12106275"/>
          <a:ext cx="744982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55</xdr:row>
      <xdr:rowOff>9525</xdr:rowOff>
    </xdr:from>
    <xdr:to xmlns:xdr="http://schemas.openxmlformats.org/drawingml/2006/spreadsheetDrawing">
      <xdr:col>20</xdr:col>
      <xdr:colOff>226695</xdr:colOff>
      <xdr:row>57</xdr:row>
      <xdr:rowOff>382905</xdr:rowOff>
    </xdr:to>
    <xdr:sp macro="" textlink="">
      <xdr:nvSpPr>
        <xdr:cNvPr id="22" name="Rectangle 87"/>
        <xdr:cNvSpPr>
          <a:spLocks noChangeArrowheads="1"/>
        </xdr:cNvSpPr>
      </xdr:nvSpPr>
      <xdr:spPr>
        <a:xfrm>
          <a:off x="13103860" y="12115800"/>
          <a:ext cx="4430395" cy="117348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55</xdr:row>
      <xdr:rowOff>0</xdr:rowOff>
    </xdr:from>
    <xdr:to xmlns:xdr="http://schemas.openxmlformats.org/drawingml/2006/spreadsheetDrawing">
      <xdr:col>16</xdr:col>
      <xdr:colOff>115570</xdr:colOff>
      <xdr:row>55</xdr:row>
      <xdr:rowOff>257175</xdr:rowOff>
    </xdr:to>
    <xdr:sp macro="" textlink="">
      <xdr:nvSpPr>
        <xdr:cNvPr id="23" name="Rectangle 88"/>
        <xdr:cNvSpPr>
          <a:spLocks noChangeArrowheads="1"/>
        </xdr:cNvSpPr>
      </xdr:nvSpPr>
      <xdr:spPr>
        <a:xfrm>
          <a:off x="13128625" y="12106275"/>
          <a:ext cx="80962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55</xdr:row>
      <xdr:rowOff>219710</xdr:rowOff>
    </xdr:from>
    <xdr:to xmlns:xdr="http://schemas.openxmlformats.org/drawingml/2006/spreadsheetDrawing">
      <xdr:col>20</xdr:col>
      <xdr:colOff>125095</xdr:colOff>
      <xdr:row>57</xdr:row>
      <xdr:rowOff>334010</xdr:rowOff>
    </xdr:to>
    <xdr:sp macro="" textlink="" fLocksText="0">
      <xdr:nvSpPr>
        <xdr:cNvPr id="24" name="テキスト ボックス 23"/>
        <xdr:cNvSpPr txBox="1"/>
      </xdr:nvSpPr>
      <xdr:spPr>
        <a:xfrm>
          <a:off x="13208635" y="12325985"/>
          <a:ext cx="4224020" cy="9144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en-US" sz="900"/>
            <a:t>・本区においては満期一括償還債について、借入年度の翌年より借入期間に応じて積立を行う。（10年であれば10分の１ずつ積み立てる。）そのため、減債基金残高と減債基金積立相当額に乖離が生じ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132715</xdr:colOff>
      <xdr:row>53</xdr:row>
      <xdr:rowOff>9525</xdr:rowOff>
    </xdr:to>
    <xdr:sp macro="" textlink="">
      <xdr:nvSpPr>
        <xdr:cNvPr id="3" name="正方形/長方形 3"/>
        <xdr:cNvSpPr>
          <a:spLocks noChangeArrowheads="1"/>
        </xdr:cNvSpPr>
      </xdr:nvSpPr>
      <xdr:spPr>
        <a:xfrm>
          <a:off x="12967970" y="7572375"/>
          <a:ext cx="4679315"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840740</xdr:colOff>
      <xdr:row>40</xdr:row>
      <xdr:rowOff>333375</xdr:rowOff>
    </xdr:to>
    <xdr:sp macro="" textlink="">
      <xdr:nvSpPr>
        <xdr:cNvPr id="4" name="テキスト ボックス 3"/>
        <xdr:cNvSpPr txBox="1"/>
      </xdr:nvSpPr>
      <xdr:spPr>
        <a:xfrm>
          <a:off x="13026390" y="7604125"/>
          <a:ext cx="2435225"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161290</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7785" y="8000365"/>
          <a:ext cx="543560"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161290</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7785" y="8352790"/>
          <a:ext cx="543560"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161290</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7785" y="8695690"/>
          <a:ext cx="543560"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161290</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7785" y="9048115"/>
          <a:ext cx="543560"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161290</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7785" y="9410065"/>
          <a:ext cx="543560"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161290</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7785" y="9762490"/>
          <a:ext cx="543560"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161290</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7785" y="10467340"/>
          <a:ext cx="543560"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161290</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7785" y="10810240"/>
          <a:ext cx="543560"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161290</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7785" y="11172190"/>
          <a:ext cx="543560"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161290</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7785" y="11524615"/>
          <a:ext cx="543560"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161290</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7785" y="11867515"/>
          <a:ext cx="543560"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189865</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26360" y="12334875"/>
          <a:ext cx="476885"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939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189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591185</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795000" y="238125"/>
          <a:ext cx="252476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平成</a:t>
          </a:r>
          <a:r>
            <a:rPr lang="en-US" altLang="ja-JP" sz="1600" b="1">
              <a:latin typeface="ＭＳ ゴシック"/>
              <a:ea typeface="ＭＳ ゴシック"/>
            </a:rPr>
            <a:t>30</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132715</xdr:colOff>
      <xdr:row>3</xdr:row>
      <xdr:rowOff>123825</xdr:rowOff>
    </xdr:to>
    <xdr:sp macro="" textlink="">
      <xdr:nvSpPr>
        <xdr:cNvPr id="20" name="団体名称ボックス"/>
        <xdr:cNvSpPr>
          <a:spLocks noChangeArrowheads="1"/>
        </xdr:cNvSpPr>
      </xdr:nvSpPr>
      <xdr:spPr>
        <a:xfrm>
          <a:off x="13827760" y="238125"/>
          <a:ext cx="381952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東京都中野区</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7365" y="7591425"/>
          <a:ext cx="596455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22300" y="705485"/>
          <a:ext cx="178371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082270" y="7962900"/>
          <a:ext cx="44513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将来負担額は、地方債の現在高の減などにより、前年度と比べ５０億円減少した。</a:t>
          </a:r>
        </a:p>
        <a:p>
          <a:r>
            <a:rPr kumimoji="1" lang="ja-JP" altLang="en-US" sz="1400">
              <a:latin typeface="ＭＳ ゴシック"/>
              <a:ea typeface="ＭＳ ゴシック"/>
            </a:rPr>
            <a:t>　充当可能財源等は、充当可能基金は２３億円減となり、基準財政需要額算入見込額が５８億円減となったため８０億円減少した。</a:t>
          </a:r>
        </a:p>
        <a:p>
          <a:r>
            <a:rPr kumimoji="1" lang="ja-JP" altLang="en-US" sz="1400">
              <a:latin typeface="ＭＳ ゴシック"/>
              <a:ea typeface="ＭＳ ゴシック"/>
            </a:rPr>
            <a:t>　平成３０年度も引き続き将来負担額より充当可能財源等が上回り、将来負担比率の分子は、前年度と比べ３０億円増加した。</a:t>
          </a:r>
        </a:p>
        <a:p>
          <a:r>
            <a:rPr kumimoji="1" lang="ja-JP" altLang="en-US" sz="1400">
              <a:latin typeface="ＭＳ ゴシック"/>
              <a:ea typeface="ＭＳ ゴシック"/>
            </a:rPr>
            <a:t>　今後も世代間の公平性に配慮し、将来を見越した計画的な地方債発行と基金の積立を行い、健全な財政運営を行っていく。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199390</xdr:colOff>
      <xdr:row>54</xdr:row>
      <xdr:rowOff>104775</xdr:rowOff>
    </xdr:from>
    <xdr:to xmlns:xdr="http://schemas.openxmlformats.org/drawingml/2006/spreadsheetDrawing">
      <xdr:col>1</xdr:col>
      <xdr:colOff>894715</xdr:colOff>
      <xdr:row>54</xdr:row>
      <xdr:rowOff>523240</xdr:rowOff>
    </xdr:to>
    <xdr:sp macro="" textlink="">
      <xdr:nvSpPr>
        <xdr:cNvPr id="3" name="Rectangle 2"/>
        <xdr:cNvSpPr>
          <a:spLocks noChangeArrowheads="1"/>
        </xdr:cNvSpPr>
      </xdr:nvSpPr>
      <xdr:spPr>
        <a:xfrm>
          <a:off x="825500"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199390</xdr:colOff>
      <xdr:row>56</xdr:row>
      <xdr:rowOff>114300</xdr:rowOff>
    </xdr:from>
    <xdr:to xmlns:xdr="http://schemas.openxmlformats.org/drawingml/2006/spreadsheetDrawing">
      <xdr:col>1</xdr:col>
      <xdr:colOff>894715</xdr:colOff>
      <xdr:row>56</xdr:row>
      <xdr:rowOff>525145</xdr:rowOff>
    </xdr:to>
    <xdr:sp macro="" textlink="">
      <xdr:nvSpPr>
        <xdr:cNvPr id="4" name="Rectangle 3"/>
        <xdr:cNvSpPr>
          <a:spLocks noChangeArrowheads="1"/>
        </xdr:cNvSpPr>
      </xdr:nvSpPr>
      <xdr:spPr>
        <a:xfrm>
          <a:off x="825500"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1310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6110" y="11934825"/>
          <a:ext cx="723709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4013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平成</a:t>
          </a:r>
          <a:r>
            <a:rPr lang="en-US" altLang="ja-JP" sz="1800" b="1">
              <a:solidFill>
                <a:schemeClr val="tx1"/>
              </a:solidFill>
              <a:latin typeface="ＭＳ ゴシック"/>
              <a:ea typeface="ＭＳ ゴシック"/>
            </a:rPr>
            <a:t>30</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2287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東京都中野区</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1009650</xdr:colOff>
      <xdr:row>6</xdr:row>
      <xdr:rowOff>185420</xdr:rowOff>
    </xdr:to>
    <xdr:sp macro="" textlink="">
      <xdr:nvSpPr>
        <xdr:cNvPr id="9" name="テキスト ボックス 6"/>
        <xdr:cNvSpPr txBox="1">
          <a:spLocks noChangeArrowheads="1"/>
        </xdr:cNvSpPr>
      </xdr:nvSpPr>
      <xdr:spPr>
        <a:xfrm>
          <a:off x="533400" y="957580"/>
          <a:ext cx="2346325"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199390</xdr:colOff>
      <xdr:row>55</xdr:row>
      <xdr:rowOff>114935</xdr:rowOff>
    </xdr:from>
    <xdr:to xmlns:xdr="http://schemas.openxmlformats.org/drawingml/2006/spreadsheetDrawing">
      <xdr:col>1</xdr:col>
      <xdr:colOff>894715</xdr:colOff>
      <xdr:row>55</xdr:row>
      <xdr:rowOff>523240</xdr:rowOff>
    </xdr:to>
    <xdr:sp macro="" textlink="">
      <xdr:nvSpPr>
        <xdr:cNvPr id="10" name="Rectangle 3"/>
        <xdr:cNvSpPr>
          <a:spLocks noChangeArrowheads="1"/>
        </xdr:cNvSpPr>
      </xdr:nvSpPr>
      <xdr:spPr>
        <a:xfrm>
          <a:off x="825500"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4013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4013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基金運用利子や寄付金等の積立財源を安定的に積立てている一方で、財源充足等により取崩しが上回ったことにより減。</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充当事業の計画等を踏まえ、需要に対応できるよう計画的な積立・繰入を行っていく。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2141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4013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4013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中野区区営住宅整備基金：中野区営住宅の整備のため</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中野区社会福祉施設整備基金：中野区の社会福祉施設整備のため</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中野区義務教育施設整備基金：中野区の義務教育施設整備のため</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中野区平和基金：平和事業のため</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中野区道路・公園整備基金：中野区の道路及び公園整備のため</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中野区まちづくり基金：中野区の総合的なまちづくりのため</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中野区区民公益活動推進基金：区民公益活動を行う団体に対し、広く区民公益活動に必要な資金の助成を行うため</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中野区環境基金：区が実施する地球温暖化防止対策のため</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区営住宅整備基金と社会福祉施設整備基金で、充当事業がなく取崩しを行わず積立てのみとなったことや、義務教育施設整備基金では、区立学校再編による学校建替えに備えるため、区で設けている「基準となる一般財源規模」を超過した額や、基金利子、寄付金などを積立てたことによる増。</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令和９年度までに１４校の改築を集中的に行う計画になっており、義務教育施設準備基金においては、今後基金残高が相当程度減少することを想定しているため、起債を活用する等、基金を計画的に保持していく方針である。その他基金についても、需要に備え計画的に積立・繰入を行っ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2141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4013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4013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寄付金や基金運用利子、繰越金等を財源とした積立約２７億円に対して、財源の不足に伴う取崩しが上回ったことによる減。</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各年度間における財源不足や区有施設等の施設改修経費等へ対応し、区の財政の安定的な運営に資するため、計画的な積立・取崩を行っていく。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2141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4013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4013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起債発行を抑制し、計画的な償還を行ったことによる減。</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起債発行は極力抑制し、区債償還は計画的に行っていくことにより、基金を適切に管理していく。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2141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mlns:xdr="http://schemas.openxmlformats.org/drawingml/2006/spreadsheetDrawing">
      <xdr:col>1</xdr:col>
      <xdr:colOff>47625</xdr:colOff>
      <xdr:row>44</xdr:row>
      <xdr:rowOff>47625</xdr:rowOff>
    </xdr:from>
    <xdr:to xmlns:xdr="http://schemas.openxmlformats.org/drawingml/2006/spreadsheetDrawing">
      <xdr:col>37</xdr:col>
      <xdr:colOff>57150</xdr:colOff>
      <xdr:row>60</xdr:row>
      <xdr:rowOff>119380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19050</xdr:colOff>
      <xdr:row>66</xdr:row>
      <xdr:rowOff>9525</xdr:rowOff>
    </xdr:from>
    <xdr:to xmlns:xdr="http://schemas.openxmlformats.org/drawingml/2006/spreadsheetDrawing">
      <xdr:col>37</xdr:col>
      <xdr:colOff>125730</xdr:colOff>
      <xdr:row>82</xdr:row>
      <xdr:rowOff>138430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mlns:xdr="http://schemas.openxmlformats.org/drawingml/2006/spreadsheetDrawing">
      <xdr:col>75</xdr:col>
      <xdr:colOff>0</xdr:colOff>
      <xdr:row>50</xdr:row>
      <xdr:rowOff>0</xdr:rowOff>
    </xdr:from>
    <xdr:to xmlns:xdr="http://schemas.openxmlformats.org/drawingml/2006/spreadsheetDrawing">
      <xdr:col>83</xdr:col>
      <xdr:colOff>0</xdr:colOff>
      <xdr:row>52</xdr:row>
      <xdr:rowOff>0</xdr:rowOff>
    </xdr:to>
    <xdr:sp macro="" textlink="">
      <xdr:nvSpPr>
        <xdr:cNvPr id="4" name="正方形/長方形 3"/>
        <xdr:cNvSpPr/>
      </xdr:nvSpPr>
      <xdr:spPr>
        <a:xfrm>
          <a:off x="14582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83</xdr:col>
      <xdr:colOff>0</xdr:colOff>
      <xdr:row>50</xdr:row>
      <xdr:rowOff>0</xdr:rowOff>
    </xdr:from>
    <xdr:to xmlns:xdr="http://schemas.openxmlformats.org/drawingml/2006/spreadsheetDrawing">
      <xdr:col>91</xdr:col>
      <xdr:colOff>0</xdr:colOff>
      <xdr:row>52</xdr:row>
      <xdr:rowOff>0</xdr:rowOff>
    </xdr:to>
    <xdr:sp macro="" textlink="">
      <xdr:nvSpPr>
        <xdr:cNvPr id="5" name="正方形/長方形 4"/>
        <xdr:cNvSpPr/>
      </xdr:nvSpPr>
      <xdr:spPr>
        <a:xfrm>
          <a:off x="16106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91</xdr:col>
      <xdr:colOff>0</xdr:colOff>
      <xdr:row>50</xdr:row>
      <xdr:rowOff>0</xdr:rowOff>
    </xdr:from>
    <xdr:to xmlns:xdr="http://schemas.openxmlformats.org/drawingml/2006/spreadsheetDrawing">
      <xdr:col>99</xdr:col>
      <xdr:colOff>0</xdr:colOff>
      <xdr:row>52</xdr:row>
      <xdr:rowOff>0</xdr:rowOff>
    </xdr:to>
    <xdr:sp macro="" textlink="">
      <xdr:nvSpPr>
        <xdr:cNvPr id="6" name="正方形/長方形 5"/>
        <xdr:cNvSpPr/>
      </xdr:nvSpPr>
      <xdr:spPr>
        <a:xfrm>
          <a:off x="17630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99</xdr:col>
      <xdr:colOff>0</xdr:colOff>
      <xdr:row>50</xdr:row>
      <xdr:rowOff>0</xdr:rowOff>
    </xdr:from>
    <xdr:to xmlns:xdr="http://schemas.openxmlformats.org/drawingml/2006/spreadsheetDrawing">
      <xdr:col>107</xdr:col>
      <xdr:colOff>0</xdr:colOff>
      <xdr:row>52</xdr:row>
      <xdr:rowOff>0</xdr:rowOff>
    </xdr:to>
    <xdr:sp macro="" textlink="">
      <xdr:nvSpPr>
        <xdr:cNvPr id="7" name="正方形/長方形 6"/>
        <xdr:cNvSpPr/>
      </xdr:nvSpPr>
      <xdr:spPr>
        <a:xfrm>
          <a:off x="19154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67</xdr:col>
      <xdr:colOff>0</xdr:colOff>
      <xdr:row>72</xdr:row>
      <xdr:rowOff>0</xdr:rowOff>
    </xdr:from>
    <xdr:to xmlns:xdr="http://schemas.openxmlformats.org/drawingml/2006/spreadsheetDrawing">
      <xdr:col>75</xdr:col>
      <xdr:colOff>0</xdr:colOff>
      <xdr:row>74</xdr:row>
      <xdr:rowOff>0</xdr:rowOff>
    </xdr:to>
    <xdr:sp macro="" textlink="">
      <xdr:nvSpPr>
        <xdr:cNvPr id="8" name="正方形/長方形 7"/>
        <xdr:cNvSpPr/>
      </xdr:nvSpPr>
      <xdr:spPr>
        <a:xfrm>
          <a:off x="13058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75</xdr:col>
      <xdr:colOff>0</xdr:colOff>
      <xdr:row>72</xdr:row>
      <xdr:rowOff>0</xdr:rowOff>
    </xdr:from>
    <xdr:to xmlns:xdr="http://schemas.openxmlformats.org/drawingml/2006/spreadsheetDrawing">
      <xdr:col>83</xdr:col>
      <xdr:colOff>0</xdr:colOff>
      <xdr:row>74</xdr:row>
      <xdr:rowOff>0</xdr:rowOff>
    </xdr:to>
    <xdr:sp macro="" textlink="">
      <xdr:nvSpPr>
        <xdr:cNvPr id="9" name="正方形/長方形 8"/>
        <xdr:cNvSpPr/>
      </xdr:nvSpPr>
      <xdr:spPr>
        <a:xfrm>
          <a:off x="14582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83</xdr:col>
      <xdr:colOff>0</xdr:colOff>
      <xdr:row>72</xdr:row>
      <xdr:rowOff>0</xdr:rowOff>
    </xdr:from>
    <xdr:to xmlns:xdr="http://schemas.openxmlformats.org/drawingml/2006/spreadsheetDrawing">
      <xdr:col>91</xdr:col>
      <xdr:colOff>0</xdr:colOff>
      <xdr:row>74</xdr:row>
      <xdr:rowOff>0</xdr:rowOff>
    </xdr:to>
    <xdr:sp macro="" textlink="">
      <xdr:nvSpPr>
        <xdr:cNvPr id="10" name="正方形/長方形 9"/>
        <xdr:cNvSpPr/>
      </xdr:nvSpPr>
      <xdr:spPr>
        <a:xfrm>
          <a:off x="16106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91</xdr:col>
      <xdr:colOff>0</xdr:colOff>
      <xdr:row>72</xdr:row>
      <xdr:rowOff>0</xdr:rowOff>
    </xdr:from>
    <xdr:to xmlns:xdr="http://schemas.openxmlformats.org/drawingml/2006/spreadsheetDrawing">
      <xdr:col>99</xdr:col>
      <xdr:colOff>0</xdr:colOff>
      <xdr:row>74</xdr:row>
      <xdr:rowOff>0</xdr:rowOff>
    </xdr:to>
    <xdr:sp macro="" textlink="">
      <xdr:nvSpPr>
        <xdr:cNvPr id="11" name="正方形/長方形 10"/>
        <xdr:cNvSpPr/>
      </xdr:nvSpPr>
      <xdr:spPr>
        <a:xfrm>
          <a:off x="17630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99</xdr:col>
      <xdr:colOff>0</xdr:colOff>
      <xdr:row>72</xdr:row>
      <xdr:rowOff>0</xdr:rowOff>
    </xdr:from>
    <xdr:to xmlns:xdr="http://schemas.openxmlformats.org/drawingml/2006/spreadsheetDrawing">
      <xdr:col>107</xdr:col>
      <xdr:colOff>0</xdr:colOff>
      <xdr:row>74</xdr:row>
      <xdr:rowOff>0</xdr:rowOff>
    </xdr:to>
    <xdr:sp macro="" textlink="">
      <xdr:nvSpPr>
        <xdr:cNvPr id="12" name="正方形/長方形 11"/>
        <xdr:cNvSpPr/>
      </xdr:nvSpPr>
      <xdr:spPr>
        <a:xfrm>
          <a:off x="19154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0</xdr:col>
      <xdr:colOff>355600</xdr:colOff>
      <xdr:row>0</xdr:row>
      <xdr:rowOff>64135</xdr:rowOff>
    </xdr:from>
    <xdr:to xmlns:xdr="http://schemas.openxmlformats.org/drawingml/2006/spreadsheetDrawing">
      <xdr:col>66</xdr:col>
      <xdr:colOff>187325</xdr:colOff>
      <xdr:row>1</xdr:row>
      <xdr:rowOff>156210</xdr:rowOff>
    </xdr:to>
    <xdr:sp macro="" textlink="">
      <xdr:nvSpPr>
        <xdr:cNvPr id="13" name="正方形/長方形 12"/>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mlns:xdr="http://schemas.openxmlformats.org/drawingml/2006/spreadsheetDrawing">
      <xdr:col>87</xdr:col>
      <xdr:colOff>161925</xdr:colOff>
      <xdr:row>0</xdr:row>
      <xdr:rowOff>189230</xdr:rowOff>
    </xdr:from>
    <xdr:to xmlns:xdr="http://schemas.openxmlformats.org/drawingml/2006/spreadsheetDrawing">
      <xdr:col>107</xdr:col>
      <xdr:colOff>282575</xdr:colOff>
      <xdr:row>1</xdr:row>
      <xdr:rowOff>207010</xdr:rowOff>
    </xdr:to>
    <xdr:sp macro="" textlink="">
      <xdr:nvSpPr>
        <xdr:cNvPr id="14" name="正方形/長方形 13"/>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187325</xdr:colOff>
      <xdr:row>0</xdr:row>
      <xdr:rowOff>215265</xdr:rowOff>
    </xdr:from>
    <xdr:to xmlns:xdr="http://schemas.openxmlformats.org/drawingml/2006/spreadsheetDrawing">
      <xdr:col>107</xdr:col>
      <xdr:colOff>263525</xdr:colOff>
      <xdr:row>1</xdr:row>
      <xdr:rowOff>181610</xdr:rowOff>
    </xdr:to>
    <xdr:sp macro="" textlink="">
      <xdr:nvSpPr>
        <xdr:cNvPr id="15" name="正方形/長方形 14"/>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88</xdr:col>
      <xdr:colOff>22225</xdr:colOff>
      <xdr:row>0</xdr:row>
      <xdr:rowOff>240665</xdr:rowOff>
    </xdr:from>
    <xdr:to xmlns:xdr="http://schemas.openxmlformats.org/drawingml/2006/spreadsheetDrawing">
      <xdr:col>107</xdr:col>
      <xdr:colOff>231775</xdr:colOff>
      <xdr:row>1</xdr:row>
      <xdr:rowOff>143510</xdr:rowOff>
    </xdr:to>
    <xdr:sp macro="" textlink="">
      <xdr:nvSpPr>
        <xdr:cNvPr id="16" name="正方形/長方形 15"/>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東京都中野区</a:t>
          </a:r>
        </a:p>
      </xdr:txBody>
    </xdr:sp>
    <xdr:clientData/>
  </xdr:twoCellAnchor>
  <xdr:twoCellAnchor>
    <xdr:from xmlns:xdr="http://schemas.openxmlformats.org/drawingml/2006/spreadsheetDrawing">
      <xdr:col>73</xdr:col>
      <xdr:colOff>34925</xdr:colOff>
      <xdr:row>0</xdr:row>
      <xdr:rowOff>189230</xdr:rowOff>
    </xdr:from>
    <xdr:to xmlns:xdr="http://schemas.openxmlformats.org/drawingml/2006/spreadsheetDrawing">
      <xdr:col>87</xdr:col>
      <xdr:colOff>28575</xdr:colOff>
      <xdr:row>1</xdr:row>
      <xdr:rowOff>207010</xdr:rowOff>
    </xdr:to>
    <xdr:sp macro="" textlink="">
      <xdr:nvSpPr>
        <xdr:cNvPr id="17" name="正方形/長方形 16"/>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60325</xdr:colOff>
      <xdr:row>0</xdr:row>
      <xdr:rowOff>215265</xdr:rowOff>
    </xdr:from>
    <xdr:to xmlns:xdr="http://schemas.openxmlformats.org/drawingml/2006/spreadsheetDrawing">
      <xdr:col>87</xdr:col>
      <xdr:colOff>9525</xdr:colOff>
      <xdr:row>1</xdr:row>
      <xdr:rowOff>181610</xdr:rowOff>
    </xdr:to>
    <xdr:sp macro="" textlink="">
      <xdr:nvSpPr>
        <xdr:cNvPr id="18" name="正方形/長方形 17"/>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85725</xdr:colOff>
      <xdr:row>0</xdr:row>
      <xdr:rowOff>240665</xdr:rowOff>
    </xdr:from>
    <xdr:to xmlns:xdr="http://schemas.openxmlformats.org/drawingml/2006/spreadsheetDrawing">
      <xdr:col>86</xdr:col>
      <xdr:colOff>168275</xdr:colOff>
      <xdr:row>1</xdr:row>
      <xdr:rowOff>156210</xdr:rowOff>
    </xdr:to>
    <xdr:sp macro="" textlink="">
      <xdr:nvSpPr>
        <xdr:cNvPr id="19" name="正方形/長方形 18"/>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30</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482600</xdr:colOff>
      <xdr:row>2</xdr:row>
      <xdr:rowOff>22860</xdr:rowOff>
    </xdr:from>
    <xdr:to xmlns:xdr="http://schemas.openxmlformats.org/drawingml/2006/spreadsheetDrawing">
      <xdr:col>53</xdr:col>
      <xdr:colOff>187325</xdr:colOff>
      <xdr:row>11</xdr:row>
      <xdr:rowOff>104775</xdr:rowOff>
    </xdr:to>
    <xdr:sp macro="" textlink="">
      <xdr:nvSpPr>
        <xdr:cNvPr id="20" name="正方形/長方形 19"/>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xdr:col>
      <xdr:colOff>123825</xdr:colOff>
      <xdr:row>2</xdr:row>
      <xdr:rowOff>54610</xdr:rowOff>
    </xdr:from>
    <xdr:to xmlns:xdr="http://schemas.openxmlformats.org/drawingml/2006/spreadsheetDrawing">
      <xdr:col>8</xdr:col>
      <xdr:colOff>187325</xdr:colOff>
      <xdr:row>11</xdr:row>
      <xdr:rowOff>73025</xdr:rowOff>
    </xdr:to>
    <xdr:sp macro="" textlink="">
      <xdr:nvSpPr>
        <xdr:cNvPr id="21" name="正方形/長方形 20"/>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8</xdr:col>
      <xdr:colOff>123825</xdr:colOff>
      <xdr:row>2</xdr:row>
      <xdr:rowOff>54610</xdr:rowOff>
    </xdr:from>
    <xdr:to xmlns:xdr="http://schemas.openxmlformats.org/drawingml/2006/spreadsheetDrawing">
      <xdr:col>15</xdr:col>
      <xdr:colOff>123825</xdr:colOff>
      <xdr:row>11</xdr:row>
      <xdr:rowOff>73025</xdr:rowOff>
    </xdr:to>
    <xdr:sp macro="" textlink="">
      <xdr:nvSpPr>
        <xdr:cNvPr id="22" name="正方形/長方形 21"/>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331,658
312,332
15.59
140,825,042
135,845,923
2,615,922
77,532,448
14,743,519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15</xdr:col>
      <xdr:colOff>123825</xdr:colOff>
      <xdr:row>2</xdr:row>
      <xdr:rowOff>54610</xdr:rowOff>
    </xdr:from>
    <xdr:to xmlns:xdr="http://schemas.openxmlformats.org/drawingml/2006/spreadsheetDrawing">
      <xdr:col>23</xdr:col>
      <xdr:colOff>123825</xdr:colOff>
      <xdr:row>11</xdr:row>
      <xdr:rowOff>73025</xdr:rowOff>
    </xdr:to>
    <xdr:sp macro="" textlink="">
      <xdr:nvSpPr>
        <xdr:cNvPr id="23" name="正方形/長方形 22"/>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23</xdr:col>
      <xdr:colOff>123825</xdr:colOff>
      <xdr:row>2</xdr:row>
      <xdr:rowOff>73660</xdr:rowOff>
    </xdr:from>
    <xdr:to xmlns:xdr="http://schemas.openxmlformats.org/drawingml/2006/spreadsheetDrawing">
      <xdr:col>34</xdr:col>
      <xdr:colOff>60325</xdr:colOff>
      <xdr:row>7</xdr:row>
      <xdr:rowOff>3175</xdr:rowOff>
    </xdr:to>
    <xdr:sp macro="" textlink="">
      <xdr:nvSpPr>
        <xdr:cNvPr id="24" name="正方形/長方形 23"/>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60325</xdr:colOff>
      <xdr:row>2</xdr:row>
      <xdr:rowOff>73660</xdr:rowOff>
    </xdr:from>
    <xdr:to xmlns:xdr="http://schemas.openxmlformats.org/drawingml/2006/spreadsheetDrawing">
      <xdr:col>40</xdr:col>
      <xdr:colOff>187325</xdr:colOff>
      <xdr:row>7</xdr:row>
      <xdr:rowOff>3175</xdr:rowOff>
    </xdr:to>
    <xdr:sp macro="" textlink="">
      <xdr:nvSpPr>
        <xdr:cNvPr id="25" name="正方形/長方形 24"/>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-2.4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41</xdr:col>
      <xdr:colOff>60325</xdr:colOff>
      <xdr:row>2</xdr:row>
      <xdr:rowOff>86360</xdr:rowOff>
    </xdr:from>
    <xdr:to xmlns:xdr="http://schemas.openxmlformats.org/drawingml/2006/spreadsheetDrawing">
      <xdr:col>44</xdr:col>
      <xdr:colOff>123825</xdr:colOff>
      <xdr:row>7</xdr:row>
      <xdr:rowOff>15875</xdr:rowOff>
    </xdr:to>
    <xdr:sp macro="" textlink="">
      <xdr:nvSpPr>
        <xdr:cNvPr id="26" name="正方形/長方形 25"/>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23</xdr:col>
      <xdr:colOff>123825</xdr:colOff>
      <xdr:row>6</xdr:row>
      <xdr:rowOff>9525</xdr:rowOff>
    </xdr:from>
    <xdr:to xmlns:xdr="http://schemas.openxmlformats.org/drawingml/2006/spreadsheetDrawing">
      <xdr:col>34</xdr:col>
      <xdr:colOff>60325</xdr:colOff>
      <xdr:row>9</xdr:row>
      <xdr:rowOff>130175</xdr:rowOff>
    </xdr:to>
    <xdr:sp macro="" textlink="">
      <xdr:nvSpPr>
        <xdr:cNvPr id="27" name="正方形/長方形 26"/>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123825</xdr:colOff>
      <xdr:row>6</xdr:row>
      <xdr:rowOff>9525</xdr:rowOff>
    </xdr:from>
    <xdr:to xmlns:xdr="http://schemas.openxmlformats.org/drawingml/2006/spreadsheetDrawing">
      <xdr:col>53</xdr:col>
      <xdr:colOff>187325</xdr:colOff>
      <xdr:row>9</xdr:row>
      <xdr:rowOff>130175</xdr:rowOff>
    </xdr:to>
    <xdr:sp macro="" textlink="">
      <xdr:nvSpPr>
        <xdr:cNvPr id="28" name="正方形/長方形 27"/>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H26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H27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H28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H29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H30  </a:t>
          </a:r>
          <a:r>
            <a:rPr kumimoji="1" lang="ja-JP" altLang="en-US" sz="1100" b="1">
              <a:solidFill>
                <a:srgbClr val="000000"/>
              </a:solidFill>
              <a:latin typeface="ＭＳ ゴシック"/>
              <a:ea typeface="ＭＳ ゴシック"/>
            </a:rPr>
            <a:t>特別区</a:t>
          </a:r>
        </a:p>
      </xdr:txBody>
    </xdr:sp>
    <xdr:clientData/>
  </xdr:twoCellAnchor>
  <xdr:twoCellAnchor>
    <xdr:from xmlns:xdr="http://schemas.openxmlformats.org/drawingml/2006/spreadsheetDrawing">
      <xdr:col>56</xdr:col>
      <xdr:colOff>111125</xdr:colOff>
      <xdr:row>2</xdr:row>
      <xdr:rowOff>22860</xdr:rowOff>
    </xdr:from>
    <xdr:to xmlns:xdr="http://schemas.openxmlformats.org/drawingml/2006/spreadsheetDrawing">
      <xdr:col>64</xdr:col>
      <xdr:colOff>111125</xdr:colOff>
      <xdr:row>8</xdr:row>
      <xdr:rowOff>111125</xdr:rowOff>
    </xdr:to>
    <xdr:sp macro="" textlink="">
      <xdr:nvSpPr>
        <xdr:cNvPr id="29" name="角丸四角形 28"/>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180975</xdr:colOff>
      <xdr:row>2</xdr:row>
      <xdr:rowOff>86360</xdr:rowOff>
    </xdr:from>
    <xdr:to xmlns:xdr="http://schemas.openxmlformats.org/drawingml/2006/spreadsheetDrawing">
      <xdr:col>64</xdr:col>
      <xdr:colOff>180975</xdr:colOff>
      <xdr:row>3</xdr:row>
      <xdr:rowOff>15875</xdr:rowOff>
    </xdr:to>
    <xdr:sp macro="" textlink="">
      <xdr:nvSpPr>
        <xdr:cNvPr id="30" name="正方形/長方形 29"/>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57</xdr:col>
      <xdr:colOff>180975</xdr:colOff>
      <xdr:row>3</xdr:row>
      <xdr:rowOff>29210</xdr:rowOff>
    </xdr:from>
    <xdr:to xmlns:xdr="http://schemas.openxmlformats.org/drawingml/2006/spreadsheetDrawing">
      <xdr:col>64</xdr:col>
      <xdr:colOff>180975</xdr:colOff>
      <xdr:row>6</xdr:row>
      <xdr:rowOff>34925</xdr:rowOff>
    </xdr:to>
    <xdr:sp macro="" textlink="">
      <xdr:nvSpPr>
        <xdr:cNvPr id="31" name="正方形/長方形 30"/>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57</xdr:col>
      <xdr:colOff>180975</xdr:colOff>
      <xdr:row>5</xdr:row>
      <xdr:rowOff>29210</xdr:rowOff>
    </xdr:from>
    <xdr:to xmlns:xdr="http://schemas.openxmlformats.org/drawingml/2006/spreadsheetDrawing">
      <xdr:col>65</xdr:col>
      <xdr:colOff>117475</xdr:colOff>
      <xdr:row>8</xdr:row>
      <xdr:rowOff>161925</xdr:rowOff>
    </xdr:to>
    <xdr:sp macro="" textlink="">
      <xdr:nvSpPr>
        <xdr:cNvPr id="32" name="正方形/長方形 31"/>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57</xdr:col>
      <xdr:colOff>3175</xdr:colOff>
      <xdr:row>2</xdr:row>
      <xdr:rowOff>175260</xdr:rowOff>
    </xdr:from>
    <xdr:to xmlns:xdr="http://schemas.openxmlformats.org/drawingml/2006/spreadsheetDrawing">
      <xdr:col>58</xdr:col>
      <xdr:colOff>22225</xdr:colOff>
      <xdr:row>2</xdr:row>
      <xdr:rowOff>175260</xdr:rowOff>
    </xdr:to>
    <xdr:cxnSp macro="">
      <xdr:nvCxnSpPr>
        <xdr:cNvPr id="33" name="直線コネクタ 32"/>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57150</xdr:colOff>
      <xdr:row>2</xdr:row>
      <xdr:rowOff>137160</xdr:rowOff>
    </xdr:from>
    <xdr:to xmlns:xdr="http://schemas.openxmlformats.org/drawingml/2006/spreadsheetDrawing">
      <xdr:col>57</xdr:col>
      <xdr:colOff>158750</xdr:colOff>
      <xdr:row>2</xdr:row>
      <xdr:rowOff>238760</xdr:rowOff>
    </xdr:to>
    <xdr:sp macro="" textlink="">
      <xdr:nvSpPr>
        <xdr:cNvPr id="34" name="楕円 33"/>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57150</xdr:colOff>
      <xdr:row>3</xdr:row>
      <xdr:rowOff>117475</xdr:rowOff>
    </xdr:from>
    <xdr:to xmlns:xdr="http://schemas.openxmlformats.org/drawingml/2006/spreadsheetDrawing">
      <xdr:col>57</xdr:col>
      <xdr:colOff>158750</xdr:colOff>
      <xdr:row>4</xdr:row>
      <xdr:rowOff>47625</xdr:rowOff>
    </xdr:to>
    <xdr:sp macro="" textlink="">
      <xdr:nvSpPr>
        <xdr:cNvPr id="35" name="フローチャート: 判断 34"/>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101600</xdr:colOff>
      <xdr:row>5</xdr:row>
      <xdr:rowOff>29210</xdr:rowOff>
    </xdr:from>
    <xdr:to xmlns:xdr="http://schemas.openxmlformats.org/drawingml/2006/spreadsheetDrawing">
      <xdr:col>57</xdr:col>
      <xdr:colOff>101600</xdr:colOff>
      <xdr:row>5</xdr:row>
      <xdr:rowOff>168275</xdr:rowOff>
    </xdr:to>
    <xdr:cxnSp macro="">
      <xdr:nvCxnSpPr>
        <xdr:cNvPr id="36" name="直線コネクタ 35"/>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5</xdr:row>
      <xdr:rowOff>29210</xdr:rowOff>
    </xdr:from>
    <xdr:to xmlns:xdr="http://schemas.openxmlformats.org/drawingml/2006/spreadsheetDrawing">
      <xdr:col>58</xdr:col>
      <xdr:colOff>3175</xdr:colOff>
      <xdr:row>5</xdr:row>
      <xdr:rowOff>29210</xdr:rowOff>
    </xdr:to>
    <xdr:cxnSp macro="">
      <xdr:nvCxnSpPr>
        <xdr:cNvPr id="37" name="直線コネクタ 36"/>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101600</xdr:colOff>
      <xdr:row>6</xdr:row>
      <xdr:rowOff>95250</xdr:rowOff>
    </xdr:from>
    <xdr:to xmlns:xdr="http://schemas.openxmlformats.org/drawingml/2006/spreadsheetDrawing">
      <xdr:col>57</xdr:col>
      <xdr:colOff>101600</xdr:colOff>
      <xdr:row>7</xdr:row>
      <xdr:rowOff>63500</xdr:rowOff>
    </xdr:to>
    <xdr:cxnSp macro="">
      <xdr:nvCxnSpPr>
        <xdr:cNvPr id="38" name="直線コネクタ 37"/>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7</xdr:row>
      <xdr:rowOff>66675</xdr:rowOff>
    </xdr:from>
    <xdr:to xmlns:xdr="http://schemas.openxmlformats.org/drawingml/2006/spreadsheetDrawing">
      <xdr:col>58</xdr:col>
      <xdr:colOff>3175</xdr:colOff>
      <xdr:row>7</xdr:row>
      <xdr:rowOff>66675</xdr:rowOff>
    </xdr:to>
    <xdr:cxnSp macro="">
      <xdr:nvCxnSpPr>
        <xdr:cNvPr id="39" name="直線コネクタ 38"/>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419100</xdr:colOff>
      <xdr:row>12</xdr:row>
      <xdr:rowOff>47625</xdr:rowOff>
    </xdr:from>
    <xdr:ext cx="8896350" cy="259080"/>
    <xdr:sp macro="" textlink="">
      <xdr:nvSpPr>
        <xdr:cNvPr id="40" name="テキスト ボックス 39"/>
        <xdr:cNvSpPr txBox="1"/>
      </xdr:nvSpPr>
      <xdr:spPr>
        <a:xfrm>
          <a:off x="419100" y="27813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0</xdr:col>
      <xdr:colOff>419100</xdr:colOff>
      <xdr:row>13</xdr:row>
      <xdr:rowOff>168275</xdr:rowOff>
    </xdr:from>
    <xdr:ext cx="6046470" cy="255270"/>
    <xdr:sp macro="" textlink="">
      <xdr:nvSpPr>
        <xdr:cNvPr id="41" name="テキスト ボックス 40"/>
        <xdr:cNvSpPr txBox="1"/>
      </xdr:nvSpPr>
      <xdr:spPr>
        <a:xfrm>
          <a:off x="419100" y="3073400"/>
          <a:ext cx="60464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0</xdr:col>
      <xdr:colOff>419100</xdr:colOff>
      <xdr:row>15</xdr:row>
      <xdr:rowOff>117475</xdr:rowOff>
    </xdr:from>
    <xdr:ext cx="8295640" cy="259080"/>
    <xdr:sp macro="" textlink="">
      <xdr:nvSpPr>
        <xdr:cNvPr id="42" name="テキスト ボックス 41"/>
        <xdr:cNvSpPr txBox="1"/>
      </xdr:nvSpPr>
      <xdr:spPr>
        <a:xfrm>
          <a:off x="419100" y="3365500"/>
          <a:ext cx="82956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類似団体内順位、全国平均、各都道府県平均は、平成</a:t>
          </a:r>
          <a:r>
            <a:rPr kumimoji="1" lang="en-US" altLang="ja-JP" sz="1000">
              <a:solidFill>
                <a:srgbClr val="000000"/>
              </a:solidFill>
              <a:latin typeface="ＭＳ Ｐゴシック"/>
              <a:ea typeface="ＭＳ Ｐゴシック"/>
            </a:rPr>
            <a:t>30</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0</xdr:col>
      <xdr:colOff>419100</xdr:colOff>
      <xdr:row>17</xdr:row>
      <xdr:rowOff>66675</xdr:rowOff>
    </xdr:from>
    <xdr:ext cx="10967720" cy="255270"/>
    <xdr:sp macro="" textlink="">
      <xdr:nvSpPr>
        <xdr:cNvPr id="43" name="テキスト ボックス 42"/>
        <xdr:cNvSpPr txBox="1"/>
      </xdr:nvSpPr>
      <xdr:spPr>
        <a:xfrm>
          <a:off x="419100" y="3657600"/>
          <a:ext cx="109677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平成</a:t>
          </a:r>
          <a:r>
            <a:rPr kumimoji="1" lang="en-US" altLang="ja-JP" sz="1000">
              <a:solidFill>
                <a:srgbClr val="000000"/>
              </a:solidFill>
              <a:latin typeface="ＭＳ Ｐゴシック"/>
              <a:ea typeface="ＭＳ Ｐゴシック"/>
            </a:rPr>
            <a:t>31</a:t>
          </a:r>
          <a:r>
            <a:rPr kumimoji="1" lang="ja-JP" altLang="en-US" sz="1000">
              <a:solidFill>
                <a:srgbClr val="000000"/>
              </a:solidFill>
              <a:latin typeface="ＭＳ Ｐゴシック"/>
              <a:ea typeface="ＭＳ Ｐゴシック"/>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mlns:xdr="http://schemas.openxmlformats.org/drawingml/2006/spreadsheetDrawing">
      <xdr:col>5</xdr:col>
      <xdr:colOff>22225</xdr:colOff>
      <xdr:row>20</xdr:row>
      <xdr:rowOff>149225</xdr:rowOff>
    </xdr:from>
    <xdr:to xmlns:xdr="http://schemas.openxmlformats.org/drawingml/2006/spreadsheetDrawing">
      <xdr:col>27</xdr:col>
      <xdr:colOff>73025</xdr:colOff>
      <xdr:row>22</xdr:row>
      <xdr:rowOff>29210</xdr:rowOff>
    </xdr:to>
    <xdr:sp macro="" textlink="">
      <xdr:nvSpPr>
        <xdr:cNvPr id="44" name="正方形/長方形 43"/>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8</xdr:col>
      <xdr:colOff>167005</xdr:colOff>
      <xdr:row>22</xdr:row>
      <xdr:rowOff>81280</xdr:rowOff>
    </xdr:from>
    <xdr:to xmlns:xdr="http://schemas.openxmlformats.org/drawingml/2006/spreadsheetDrawing">
      <xdr:col>18</xdr:col>
      <xdr:colOff>4445</xdr:colOff>
      <xdr:row>24</xdr:row>
      <xdr:rowOff>13970</xdr:rowOff>
    </xdr:to>
    <xdr:sp macro="" textlink="">
      <xdr:nvSpPr>
        <xdr:cNvPr id="45" name="正方形/長方形 44"/>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18</xdr:col>
      <xdr:colOff>102870</xdr:colOff>
      <xdr:row>22</xdr:row>
      <xdr:rowOff>64770</xdr:rowOff>
    </xdr:from>
    <xdr:to xmlns:xdr="http://schemas.openxmlformats.org/drawingml/2006/spreadsheetDrawing">
      <xdr:col>23</xdr:col>
      <xdr:colOff>5080</xdr:colOff>
      <xdr:row>24</xdr:row>
      <xdr:rowOff>30480</xdr:rowOff>
    </xdr:to>
    <xdr:sp macro="" textlink="">
      <xdr:nvSpPr>
        <xdr:cNvPr id="46" name="正方形/長方形 45"/>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[ 67.0</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27</xdr:col>
      <xdr:colOff>22225</xdr:colOff>
      <xdr:row>21</xdr:row>
      <xdr:rowOff>57785</xdr:rowOff>
    </xdr:from>
    <xdr:to xmlns:xdr="http://schemas.openxmlformats.org/drawingml/2006/spreadsheetDrawing">
      <xdr:col>35</xdr:col>
      <xdr:colOff>22225</xdr:colOff>
      <xdr:row>22</xdr:row>
      <xdr:rowOff>92075</xdr:rowOff>
    </xdr:to>
    <xdr:sp macro="" textlink="">
      <xdr:nvSpPr>
        <xdr:cNvPr id="47" name="正方形/長方形 46"/>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27</xdr:col>
      <xdr:colOff>22225</xdr:colOff>
      <xdr:row>22</xdr:row>
      <xdr:rowOff>29210</xdr:rowOff>
    </xdr:from>
    <xdr:to xmlns:xdr="http://schemas.openxmlformats.org/drawingml/2006/spreadsheetDrawing">
      <xdr:col>35</xdr:col>
      <xdr:colOff>22225</xdr:colOff>
      <xdr:row>23</xdr:row>
      <xdr:rowOff>111125</xdr:rowOff>
    </xdr:to>
    <xdr:sp macro="" textlink="">
      <xdr:nvSpPr>
        <xdr:cNvPr id="48" name="正方形/長方形 47"/>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22225</xdr:colOff>
      <xdr:row>21</xdr:row>
      <xdr:rowOff>57785</xdr:rowOff>
    </xdr:from>
    <xdr:to xmlns:xdr="http://schemas.openxmlformats.org/drawingml/2006/spreadsheetDrawing">
      <xdr:col>43</xdr:col>
      <xdr:colOff>22225</xdr:colOff>
      <xdr:row>22</xdr:row>
      <xdr:rowOff>92075</xdr:rowOff>
    </xdr:to>
    <xdr:sp macro="" textlink="">
      <xdr:nvSpPr>
        <xdr:cNvPr id="49" name="正方形/長方形 48"/>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22225</xdr:colOff>
      <xdr:row>22</xdr:row>
      <xdr:rowOff>29210</xdr:rowOff>
    </xdr:from>
    <xdr:to xmlns:xdr="http://schemas.openxmlformats.org/drawingml/2006/spreadsheetDrawing">
      <xdr:col>43</xdr:col>
      <xdr:colOff>22225</xdr:colOff>
      <xdr:row>23</xdr:row>
      <xdr:rowOff>111125</xdr:rowOff>
    </xdr:to>
    <xdr:sp macro="" textlink="">
      <xdr:nvSpPr>
        <xdr:cNvPr id="50" name="正方形/長方形 49"/>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149225</xdr:colOff>
      <xdr:row>21</xdr:row>
      <xdr:rowOff>57785</xdr:rowOff>
    </xdr:from>
    <xdr:to xmlns:xdr="http://schemas.openxmlformats.org/drawingml/2006/spreadsheetDrawing">
      <xdr:col>51</xdr:col>
      <xdr:colOff>149225</xdr:colOff>
      <xdr:row>22</xdr:row>
      <xdr:rowOff>92075</xdr:rowOff>
    </xdr:to>
    <xdr:sp macro="" textlink="">
      <xdr:nvSpPr>
        <xdr:cNvPr id="51" name="正方形/長方形 50"/>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43</xdr:col>
      <xdr:colOff>149225</xdr:colOff>
      <xdr:row>22</xdr:row>
      <xdr:rowOff>29210</xdr:rowOff>
    </xdr:from>
    <xdr:to xmlns:xdr="http://schemas.openxmlformats.org/drawingml/2006/spreadsheetDrawing">
      <xdr:col>51</xdr:col>
      <xdr:colOff>149225</xdr:colOff>
      <xdr:row>23</xdr:row>
      <xdr:rowOff>111125</xdr:rowOff>
    </xdr:to>
    <xdr:sp macro="" textlink="">
      <xdr:nvSpPr>
        <xdr:cNvPr id="52" name="正方形/長方形 51"/>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53" name="正方形/長方形 52"/>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66675</xdr:rowOff>
    </xdr:from>
    <xdr:to xmlns:xdr="http://schemas.openxmlformats.org/drawingml/2006/spreadsheetDrawing">
      <xdr:col>53</xdr:col>
      <xdr:colOff>149225</xdr:colOff>
      <xdr:row>36</xdr:row>
      <xdr:rowOff>168275</xdr:rowOff>
    </xdr:to>
    <xdr:sp macro="" textlink="">
      <xdr:nvSpPr>
        <xdr:cNvPr id="54" name="正方形/長方形 53"/>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130175</xdr:rowOff>
    </xdr:from>
    <xdr:to xmlns:xdr="http://schemas.openxmlformats.org/drawingml/2006/spreadsheetDrawing">
      <xdr:col>52</xdr:col>
      <xdr:colOff>149225</xdr:colOff>
      <xdr:row>26</xdr:row>
      <xdr:rowOff>41275</xdr:rowOff>
    </xdr:to>
    <xdr:sp macro="" textlink="">
      <xdr:nvSpPr>
        <xdr:cNvPr id="55" name="正方形/長方形 54"/>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mlns:xdr="http://schemas.openxmlformats.org/drawingml/2006/spreadsheetDrawing">
      <xdr:col>29</xdr:col>
      <xdr:colOff>34925</xdr:colOff>
      <xdr:row>26</xdr:row>
      <xdr:rowOff>15875</xdr:rowOff>
    </xdr:from>
    <xdr:to xmlns:xdr="http://schemas.openxmlformats.org/drawingml/2006/spreadsheetDrawing">
      <xdr:col>53</xdr:col>
      <xdr:colOff>22225</xdr:colOff>
      <xdr:row>36</xdr:row>
      <xdr:rowOff>79375</xdr:rowOff>
    </xdr:to>
    <xdr:sp macro="" textlink="" fLocksText="0">
      <xdr:nvSpPr>
        <xdr:cNvPr id="56" name="テキスト ボックス 55"/>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　道路、認定こども園・幼稚園・保育所、公営住宅、図書館及び庁舎の有形固定資産減価償却率が高いため、類似団体と比べ依然高い数値となっている。</a:t>
          </a:r>
        </a:p>
        <a:p>
          <a:r>
            <a:rPr lang="ja-JP" altLang="en-US"/>
            <a:t>　道路については、維持管理に関する短期・中長期的な計画である道路舗装維持管理計画に基づき、舗装対象を定め、計画通り実施した。</a:t>
          </a:r>
        </a:p>
      </xdr:txBody>
    </xdr:sp>
    <xdr:clientData/>
  </xdr:twoCellAnchor>
  <xdr:oneCellAnchor>
    <xdr:from xmlns:xdr="http://schemas.openxmlformats.org/drawingml/2006/spreadsheetDrawing">
      <xdr:col>4</xdr:col>
      <xdr:colOff>174625</xdr:colOff>
      <xdr:row>23</xdr:row>
      <xdr:rowOff>47625</xdr:rowOff>
    </xdr:from>
    <xdr:ext cx="349885" cy="225425"/>
    <xdr:sp macro="" textlink="">
      <xdr:nvSpPr>
        <xdr:cNvPr id="57" name="テキスト ボックス 56"/>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36</xdr:row>
      <xdr:rowOff>168275</xdr:rowOff>
    </xdr:from>
    <xdr:to xmlns:xdr="http://schemas.openxmlformats.org/drawingml/2006/spreadsheetDrawing">
      <xdr:col>27</xdr:col>
      <xdr:colOff>73025</xdr:colOff>
      <xdr:row>36</xdr:row>
      <xdr:rowOff>168275</xdr:rowOff>
    </xdr:to>
    <xdr:cxnSp macro="">
      <xdr:nvCxnSpPr>
        <xdr:cNvPr id="58" name="直線コネクタ 57"/>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36</xdr:row>
      <xdr:rowOff>74930</xdr:rowOff>
    </xdr:from>
    <xdr:ext cx="355600" cy="221615"/>
    <xdr:sp macro="" textlink="">
      <xdr:nvSpPr>
        <xdr:cNvPr id="59" name="テキスト ボックス 58"/>
        <xdr:cNvSpPr txBox="1"/>
      </xdr:nvSpPr>
      <xdr:spPr>
        <a:xfrm>
          <a:off x="847090" y="7018655"/>
          <a:ext cx="35560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34</xdr:row>
      <xdr:rowOff>151130</xdr:rowOff>
    </xdr:from>
    <xdr:to xmlns:xdr="http://schemas.openxmlformats.org/drawingml/2006/spreadsheetDrawing">
      <xdr:col>27</xdr:col>
      <xdr:colOff>73025</xdr:colOff>
      <xdr:row>34</xdr:row>
      <xdr:rowOff>151130</xdr:rowOff>
    </xdr:to>
    <xdr:cxnSp macro="">
      <xdr:nvCxnSpPr>
        <xdr:cNvPr id="60" name="直線コネクタ 59"/>
        <xdr:cNvCxnSpPr/>
      </xdr:nvCxnSpPr>
      <xdr:spPr>
        <a:xfrm>
          <a:off x="1270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34</xdr:row>
      <xdr:rowOff>57785</xdr:rowOff>
    </xdr:from>
    <xdr:ext cx="355600" cy="225425"/>
    <xdr:sp macro="" textlink="">
      <xdr:nvSpPr>
        <xdr:cNvPr id="61" name="テキスト ボックス 60"/>
        <xdr:cNvSpPr txBox="1"/>
      </xdr:nvSpPr>
      <xdr:spPr>
        <a:xfrm>
          <a:off x="847090" y="6658610"/>
          <a:ext cx="3556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32</xdr:row>
      <xdr:rowOff>134620</xdr:rowOff>
    </xdr:from>
    <xdr:to xmlns:xdr="http://schemas.openxmlformats.org/drawingml/2006/spreadsheetDrawing">
      <xdr:col>27</xdr:col>
      <xdr:colOff>73025</xdr:colOff>
      <xdr:row>32</xdr:row>
      <xdr:rowOff>134620</xdr:rowOff>
    </xdr:to>
    <xdr:cxnSp macro="">
      <xdr:nvCxnSpPr>
        <xdr:cNvPr id="62" name="直線コネクタ 61"/>
        <xdr:cNvCxnSpPr/>
      </xdr:nvCxnSpPr>
      <xdr:spPr>
        <a:xfrm>
          <a:off x="1270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32</xdr:row>
      <xdr:rowOff>40640</xdr:rowOff>
    </xdr:from>
    <xdr:ext cx="355600" cy="221615"/>
    <xdr:sp macro="" textlink="">
      <xdr:nvSpPr>
        <xdr:cNvPr id="63" name="テキスト ボックス 62"/>
        <xdr:cNvSpPr txBox="1"/>
      </xdr:nvSpPr>
      <xdr:spPr>
        <a:xfrm>
          <a:off x="847090" y="6298565"/>
          <a:ext cx="35560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30</xdr:row>
      <xdr:rowOff>117475</xdr:rowOff>
    </xdr:from>
    <xdr:to xmlns:xdr="http://schemas.openxmlformats.org/drawingml/2006/spreadsheetDrawing">
      <xdr:col>27</xdr:col>
      <xdr:colOff>73025</xdr:colOff>
      <xdr:row>30</xdr:row>
      <xdr:rowOff>117475</xdr:rowOff>
    </xdr:to>
    <xdr:cxnSp macro="">
      <xdr:nvCxnSpPr>
        <xdr:cNvPr id="64" name="直線コネクタ 63"/>
        <xdr:cNvCxnSpPr/>
      </xdr:nvCxnSpPr>
      <xdr:spPr>
        <a:xfrm>
          <a:off x="1270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30</xdr:row>
      <xdr:rowOff>23495</xdr:rowOff>
    </xdr:from>
    <xdr:ext cx="355600" cy="225425"/>
    <xdr:sp macro="" textlink="">
      <xdr:nvSpPr>
        <xdr:cNvPr id="65" name="テキスト ボックス 64"/>
        <xdr:cNvSpPr txBox="1"/>
      </xdr:nvSpPr>
      <xdr:spPr>
        <a:xfrm>
          <a:off x="847090" y="5938520"/>
          <a:ext cx="3556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28</xdr:row>
      <xdr:rowOff>100330</xdr:rowOff>
    </xdr:from>
    <xdr:to xmlns:xdr="http://schemas.openxmlformats.org/drawingml/2006/spreadsheetDrawing">
      <xdr:col>27</xdr:col>
      <xdr:colOff>73025</xdr:colOff>
      <xdr:row>28</xdr:row>
      <xdr:rowOff>100330</xdr:rowOff>
    </xdr:to>
    <xdr:cxnSp macro="">
      <xdr:nvCxnSpPr>
        <xdr:cNvPr id="66" name="直線コネクタ 65"/>
        <xdr:cNvCxnSpPr/>
      </xdr:nvCxnSpPr>
      <xdr:spPr>
        <a:xfrm>
          <a:off x="1270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28</xdr:row>
      <xdr:rowOff>6985</xdr:rowOff>
    </xdr:from>
    <xdr:ext cx="355600" cy="221615"/>
    <xdr:sp macro="" textlink="">
      <xdr:nvSpPr>
        <xdr:cNvPr id="67" name="テキスト ボックス 66"/>
        <xdr:cNvSpPr txBox="1"/>
      </xdr:nvSpPr>
      <xdr:spPr>
        <a:xfrm>
          <a:off x="847090" y="5579110"/>
          <a:ext cx="35560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26</xdr:row>
      <xdr:rowOff>83820</xdr:rowOff>
    </xdr:from>
    <xdr:to xmlns:xdr="http://schemas.openxmlformats.org/drawingml/2006/spreadsheetDrawing">
      <xdr:col>27</xdr:col>
      <xdr:colOff>73025</xdr:colOff>
      <xdr:row>26</xdr:row>
      <xdr:rowOff>83820</xdr:rowOff>
    </xdr:to>
    <xdr:cxnSp macro="">
      <xdr:nvCxnSpPr>
        <xdr:cNvPr id="68" name="直線コネクタ 67"/>
        <xdr:cNvCxnSpPr/>
      </xdr:nvCxnSpPr>
      <xdr:spPr>
        <a:xfrm>
          <a:off x="1270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25</xdr:row>
      <xdr:rowOff>161290</xdr:rowOff>
    </xdr:from>
    <xdr:ext cx="355600" cy="225425"/>
    <xdr:sp macro="" textlink="">
      <xdr:nvSpPr>
        <xdr:cNvPr id="69" name="テキスト ボックス 68"/>
        <xdr:cNvSpPr txBox="1"/>
      </xdr:nvSpPr>
      <xdr:spPr>
        <a:xfrm>
          <a:off x="847090" y="5219065"/>
          <a:ext cx="3556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24</xdr:row>
      <xdr:rowOff>66675</xdr:rowOff>
    </xdr:to>
    <xdr:cxnSp macro="">
      <xdr:nvCxnSpPr>
        <xdr:cNvPr id="70" name="直線コネクタ 69"/>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23</xdr:row>
      <xdr:rowOff>144145</xdr:rowOff>
    </xdr:from>
    <xdr:ext cx="355600" cy="221615"/>
    <xdr:sp macro="" textlink="">
      <xdr:nvSpPr>
        <xdr:cNvPr id="71" name="テキスト ボックス 70"/>
        <xdr:cNvSpPr txBox="1"/>
      </xdr:nvSpPr>
      <xdr:spPr>
        <a:xfrm>
          <a:off x="847090" y="4859020"/>
          <a:ext cx="35560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72" name="有形固定資産減価償却率グラフ枠"/>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83820</xdr:colOff>
      <xdr:row>26</xdr:row>
      <xdr:rowOff>43815</xdr:rowOff>
    </xdr:from>
    <xdr:to xmlns:xdr="http://schemas.openxmlformats.org/drawingml/2006/spreadsheetDrawing">
      <xdr:col>23</xdr:col>
      <xdr:colOff>85090</xdr:colOff>
      <xdr:row>33</xdr:row>
      <xdr:rowOff>143510</xdr:rowOff>
    </xdr:to>
    <xdr:cxnSp macro="">
      <xdr:nvCxnSpPr>
        <xdr:cNvPr id="73" name="直線コネクタ 72"/>
        <xdr:cNvCxnSpPr/>
      </xdr:nvCxnSpPr>
      <xdr:spPr>
        <a:xfrm flipV="1">
          <a:off x="4760595" y="5273040"/>
          <a:ext cx="1270" cy="12998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33</xdr:row>
      <xdr:rowOff>146685</xdr:rowOff>
    </xdr:from>
    <xdr:ext cx="401320" cy="255270"/>
    <xdr:sp macro="" textlink="">
      <xdr:nvSpPr>
        <xdr:cNvPr id="74" name="有形固定資産減価償却率最小値テキスト"/>
        <xdr:cNvSpPr txBox="1"/>
      </xdr:nvSpPr>
      <xdr:spPr>
        <a:xfrm>
          <a:off x="4813300" y="657606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33</xdr:row>
      <xdr:rowOff>143510</xdr:rowOff>
    </xdr:from>
    <xdr:to xmlns:xdr="http://schemas.openxmlformats.org/drawingml/2006/spreadsheetDrawing">
      <xdr:col>23</xdr:col>
      <xdr:colOff>174625</xdr:colOff>
      <xdr:row>33</xdr:row>
      <xdr:rowOff>143510</xdr:rowOff>
    </xdr:to>
    <xdr:cxnSp macro="">
      <xdr:nvCxnSpPr>
        <xdr:cNvPr id="75" name="直線コネクタ 74"/>
        <xdr:cNvCxnSpPr/>
      </xdr:nvCxnSpPr>
      <xdr:spPr>
        <a:xfrm>
          <a:off x="4673600" y="6572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24</xdr:row>
      <xdr:rowOff>161925</xdr:rowOff>
    </xdr:from>
    <xdr:ext cx="401320" cy="259080"/>
    <xdr:sp macro="" textlink="">
      <xdr:nvSpPr>
        <xdr:cNvPr id="76" name="有形固定資産減価償却率最大値テキスト"/>
        <xdr:cNvSpPr txBox="1"/>
      </xdr:nvSpPr>
      <xdr:spPr>
        <a:xfrm>
          <a:off x="4813300" y="504825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26</xdr:row>
      <xdr:rowOff>43815</xdr:rowOff>
    </xdr:from>
    <xdr:to xmlns:xdr="http://schemas.openxmlformats.org/drawingml/2006/spreadsheetDrawing">
      <xdr:col>23</xdr:col>
      <xdr:colOff>174625</xdr:colOff>
      <xdr:row>26</xdr:row>
      <xdr:rowOff>43815</xdr:rowOff>
    </xdr:to>
    <xdr:cxnSp macro="">
      <xdr:nvCxnSpPr>
        <xdr:cNvPr id="77" name="直線コネクタ 76"/>
        <xdr:cNvCxnSpPr/>
      </xdr:nvCxnSpPr>
      <xdr:spPr>
        <a:xfrm>
          <a:off x="4673600" y="5273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28</xdr:row>
      <xdr:rowOff>111125</xdr:rowOff>
    </xdr:from>
    <xdr:ext cx="401320" cy="255270"/>
    <xdr:sp macro="" textlink="">
      <xdr:nvSpPr>
        <xdr:cNvPr id="78" name="有形固定資産減価償却率平均値テキスト"/>
        <xdr:cNvSpPr txBox="1"/>
      </xdr:nvSpPr>
      <xdr:spPr>
        <a:xfrm>
          <a:off x="4813300" y="5683250"/>
          <a:ext cx="40132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34925</xdr:colOff>
      <xdr:row>28</xdr:row>
      <xdr:rowOff>132715</xdr:rowOff>
    </xdr:from>
    <xdr:to xmlns:xdr="http://schemas.openxmlformats.org/drawingml/2006/spreadsheetDrawing">
      <xdr:col>23</xdr:col>
      <xdr:colOff>136525</xdr:colOff>
      <xdr:row>29</xdr:row>
      <xdr:rowOff>63500</xdr:rowOff>
    </xdr:to>
    <xdr:sp macro="" textlink="">
      <xdr:nvSpPr>
        <xdr:cNvPr id="79" name="フローチャート: 判断 78"/>
        <xdr:cNvSpPr/>
      </xdr:nvSpPr>
      <xdr:spPr>
        <a:xfrm>
          <a:off x="4711700" y="570484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85725</xdr:colOff>
      <xdr:row>28</xdr:row>
      <xdr:rowOff>161290</xdr:rowOff>
    </xdr:from>
    <xdr:to xmlns:xdr="http://schemas.openxmlformats.org/drawingml/2006/spreadsheetDrawing">
      <xdr:col>19</xdr:col>
      <xdr:colOff>187325</xdr:colOff>
      <xdr:row>29</xdr:row>
      <xdr:rowOff>91440</xdr:rowOff>
    </xdr:to>
    <xdr:sp macro="" textlink="">
      <xdr:nvSpPr>
        <xdr:cNvPr id="80" name="フローチャート: 判断 79"/>
        <xdr:cNvSpPr/>
      </xdr:nvSpPr>
      <xdr:spPr>
        <a:xfrm>
          <a:off x="4000500" y="573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85725</xdr:colOff>
      <xdr:row>28</xdr:row>
      <xdr:rowOff>165100</xdr:rowOff>
    </xdr:from>
    <xdr:to xmlns:xdr="http://schemas.openxmlformats.org/drawingml/2006/spreadsheetDrawing">
      <xdr:col>15</xdr:col>
      <xdr:colOff>187325</xdr:colOff>
      <xdr:row>29</xdr:row>
      <xdr:rowOff>95250</xdr:rowOff>
    </xdr:to>
    <xdr:sp macro="" textlink="">
      <xdr:nvSpPr>
        <xdr:cNvPr id="81" name="フローチャート: 判断 80"/>
        <xdr:cNvSpPr/>
      </xdr:nvSpPr>
      <xdr:spPr>
        <a:xfrm>
          <a:off x="3238500" y="5737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85725</xdr:colOff>
      <xdr:row>28</xdr:row>
      <xdr:rowOff>42545</xdr:rowOff>
    </xdr:from>
    <xdr:to xmlns:xdr="http://schemas.openxmlformats.org/drawingml/2006/spreadsheetDrawing">
      <xdr:col>11</xdr:col>
      <xdr:colOff>187325</xdr:colOff>
      <xdr:row>28</xdr:row>
      <xdr:rowOff>144145</xdr:rowOff>
    </xdr:to>
    <xdr:sp macro="" textlink="">
      <xdr:nvSpPr>
        <xdr:cNvPr id="82" name="フローチャート: 判断 81"/>
        <xdr:cNvSpPr/>
      </xdr:nvSpPr>
      <xdr:spPr>
        <a:xfrm>
          <a:off x="2476500" y="561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22</xdr:col>
      <xdr:colOff>98425</xdr:colOff>
      <xdr:row>37</xdr:row>
      <xdr:rowOff>42545</xdr:rowOff>
    </xdr:from>
    <xdr:ext cx="762000" cy="221615"/>
    <xdr:sp macro="" textlink="">
      <xdr:nvSpPr>
        <xdr:cNvPr id="83" name="テキスト ボックス 82"/>
        <xdr:cNvSpPr txBox="1"/>
      </xdr:nvSpPr>
      <xdr:spPr>
        <a:xfrm>
          <a:off x="4584700" y="7157720"/>
          <a:ext cx="76200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18</xdr:col>
      <xdr:colOff>149225</xdr:colOff>
      <xdr:row>37</xdr:row>
      <xdr:rowOff>42545</xdr:rowOff>
    </xdr:from>
    <xdr:ext cx="758190" cy="221615"/>
    <xdr:sp macro="" textlink="">
      <xdr:nvSpPr>
        <xdr:cNvPr id="84" name="テキスト ボックス 83"/>
        <xdr:cNvSpPr txBox="1"/>
      </xdr:nvSpPr>
      <xdr:spPr>
        <a:xfrm>
          <a:off x="3873500" y="7157720"/>
          <a:ext cx="75819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14</xdr:col>
      <xdr:colOff>149225</xdr:colOff>
      <xdr:row>37</xdr:row>
      <xdr:rowOff>42545</xdr:rowOff>
    </xdr:from>
    <xdr:ext cx="758190" cy="221615"/>
    <xdr:sp macro="" textlink="">
      <xdr:nvSpPr>
        <xdr:cNvPr id="85" name="テキスト ボックス 84"/>
        <xdr:cNvSpPr txBox="1"/>
      </xdr:nvSpPr>
      <xdr:spPr>
        <a:xfrm>
          <a:off x="3111500" y="7157720"/>
          <a:ext cx="75819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H28</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10</xdr:col>
      <xdr:colOff>149225</xdr:colOff>
      <xdr:row>37</xdr:row>
      <xdr:rowOff>42545</xdr:rowOff>
    </xdr:from>
    <xdr:ext cx="758190" cy="221615"/>
    <xdr:sp macro="" textlink="">
      <xdr:nvSpPr>
        <xdr:cNvPr id="86" name="テキスト ボックス 85"/>
        <xdr:cNvSpPr txBox="1"/>
      </xdr:nvSpPr>
      <xdr:spPr>
        <a:xfrm>
          <a:off x="2349500" y="7157720"/>
          <a:ext cx="75819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H27</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xdr:col>
      <xdr:colOff>149225</xdr:colOff>
      <xdr:row>37</xdr:row>
      <xdr:rowOff>42545</xdr:rowOff>
    </xdr:from>
    <xdr:ext cx="758190" cy="221615"/>
    <xdr:sp macro="" textlink="">
      <xdr:nvSpPr>
        <xdr:cNvPr id="87" name="テキスト ボックス 86"/>
        <xdr:cNvSpPr txBox="1"/>
      </xdr:nvSpPr>
      <xdr:spPr>
        <a:xfrm>
          <a:off x="1587500" y="7157720"/>
          <a:ext cx="75819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H26</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23</xdr:col>
      <xdr:colOff>34925</xdr:colOff>
      <xdr:row>26</xdr:row>
      <xdr:rowOff>140970</xdr:rowOff>
    </xdr:from>
    <xdr:to xmlns:xdr="http://schemas.openxmlformats.org/drawingml/2006/spreadsheetDrawing">
      <xdr:col>23</xdr:col>
      <xdr:colOff>136525</xdr:colOff>
      <xdr:row>27</xdr:row>
      <xdr:rowOff>71120</xdr:rowOff>
    </xdr:to>
    <xdr:sp macro="" textlink="">
      <xdr:nvSpPr>
        <xdr:cNvPr id="88" name="楕円 87"/>
        <xdr:cNvSpPr/>
      </xdr:nvSpPr>
      <xdr:spPr>
        <a:xfrm>
          <a:off x="4711700" y="537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136525</xdr:colOff>
      <xdr:row>25</xdr:row>
      <xdr:rowOff>163830</xdr:rowOff>
    </xdr:from>
    <xdr:ext cx="401320" cy="259080"/>
    <xdr:sp macro="" textlink="">
      <xdr:nvSpPr>
        <xdr:cNvPr id="89" name="有形固定資産減価償却率該当値テキスト"/>
        <xdr:cNvSpPr txBox="1"/>
      </xdr:nvSpPr>
      <xdr:spPr>
        <a:xfrm>
          <a:off x="4813300" y="522160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85725</xdr:colOff>
      <xdr:row>26</xdr:row>
      <xdr:rowOff>126365</xdr:rowOff>
    </xdr:from>
    <xdr:to xmlns:xdr="http://schemas.openxmlformats.org/drawingml/2006/spreadsheetDrawing">
      <xdr:col>19</xdr:col>
      <xdr:colOff>187325</xdr:colOff>
      <xdr:row>27</xdr:row>
      <xdr:rowOff>56515</xdr:rowOff>
    </xdr:to>
    <xdr:sp macro="" textlink="">
      <xdr:nvSpPr>
        <xdr:cNvPr id="90" name="楕円 89"/>
        <xdr:cNvSpPr/>
      </xdr:nvSpPr>
      <xdr:spPr>
        <a:xfrm>
          <a:off x="4000500" y="535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136525</xdr:colOff>
      <xdr:row>27</xdr:row>
      <xdr:rowOff>6350</xdr:rowOff>
    </xdr:from>
    <xdr:to xmlns:xdr="http://schemas.openxmlformats.org/drawingml/2006/spreadsheetDrawing">
      <xdr:col>23</xdr:col>
      <xdr:colOff>85725</xdr:colOff>
      <xdr:row>27</xdr:row>
      <xdr:rowOff>20320</xdr:rowOff>
    </xdr:to>
    <xdr:cxnSp macro="">
      <xdr:nvCxnSpPr>
        <xdr:cNvPr id="91" name="直線コネクタ 90"/>
        <xdr:cNvCxnSpPr/>
      </xdr:nvCxnSpPr>
      <xdr:spPr>
        <a:xfrm>
          <a:off x="4051300" y="5407025"/>
          <a:ext cx="7112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85725</xdr:colOff>
      <xdr:row>26</xdr:row>
      <xdr:rowOff>144145</xdr:rowOff>
    </xdr:from>
    <xdr:to xmlns:xdr="http://schemas.openxmlformats.org/drawingml/2006/spreadsheetDrawing">
      <xdr:col>15</xdr:col>
      <xdr:colOff>187325</xdr:colOff>
      <xdr:row>27</xdr:row>
      <xdr:rowOff>74930</xdr:rowOff>
    </xdr:to>
    <xdr:sp macro="" textlink="">
      <xdr:nvSpPr>
        <xdr:cNvPr id="92" name="楕円 91"/>
        <xdr:cNvSpPr/>
      </xdr:nvSpPr>
      <xdr:spPr>
        <a:xfrm>
          <a:off x="3238500" y="537337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136525</xdr:colOff>
      <xdr:row>27</xdr:row>
      <xdr:rowOff>6350</xdr:rowOff>
    </xdr:from>
    <xdr:to xmlns:xdr="http://schemas.openxmlformats.org/drawingml/2006/spreadsheetDrawing">
      <xdr:col>19</xdr:col>
      <xdr:colOff>136525</xdr:colOff>
      <xdr:row>27</xdr:row>
      <xdr:rowOff>23495</xdr:rowOff>
    </xdr:to>
    <xdr:cxnSp macro="">
      <xdr:nvCxnSpPr>
        <xdr:cNvPr id="93" name="直線コネクタ 92"/>
        <xdr:cNvCxnSpPr/>
      </xdr:nvCxnSpPr>
      <xdr:spPr>
        <a:xfrm flipV="1">
          <a:off x="3289300" y="5407025"/>
          <a:ext cx="762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xdr:col>
      <xdr:colOff>85725</xdr:colOff>
      <xdr:row>26</xdr:row>
      <xdr:rowOff>147955</xdr:rowOff>
    </xdr:from>
    <xdr:to xmlns:xdr="http://schemas.openxmlformats.org/drawingml/2006/spreadsheetDrawing">
      <xdr:col>11</xdr:col>
      <xdr:colOff>187325</xdr:colOff>
      <xdr:row>27</xdr:row>
      <xdr:rowOff>78105</xdr:rowOff>
    </xdr:to>
    <xdr:sp macro="" textlink="">
      <xdr:nvSpPr>
        <xdr:cNvPr id="94" name="楕円 93"/>
        <xdr:cNvSpPr/>
      </xdr:nvSpPr>
      <xdr:spPr>
        <a:xfrm>
          <a:off x="2476500" y="537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136525</xdr:colOff>
      <xdr:row>27</xdr:row>
      <xdr:rowOff>23495</xdr:rowOff>
    </xdr:from>
    <xdr:to xmlns:xdr="http://schemas.openxmlformats.org/drawingml/2006/spreadsheetDrawing">
      <xdr:col>15</xdr:col>
      <xdr:colOff>136525</xdr:colOff>
      <xdr:row>27</xdr:row>
      <xdr:rowOff>27305</xdr:rowOff>
    </xdr:to>
    <xdr:cxnSp macro="">
      <xdr:nvCxnSpPr>
        <xdr:cNvPr id="95" name="直線コネクタ 94"/>
        <xdr:cNvCxnSpPr/>
      </xdr:nvCxnSpPr>
      <xdr:spPr>
        <a:xfrm flipV="1">
          <a:off x="2527300" y="5424170"/>
          <a:ext cx="762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111760</xdr:colOff>
      <xdr:row>29</xdr:row>
      <xdr:rowOff>82550</xdr:rowOff>
    </xdr:from>
    <xdr:ext cx="401320" cy="259080"/>
    <xdr:sp macro="" textlink="">
      <xdr:nvSpPr>
        <xdr:cNvPr id="96" name="n_1aveValue有形固定資産減価償却率"/>
        <xdr:cNvSpPr txBox="1"/>
      </xdr:nvSpPr>
      <xdr:spPr>
        <a:xfrm>
          <a:off x="3836035" y="582612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29</xdr:row>
      <xdr:rowOff>86360</xdr:rowOff>
    </xdr:from>
    <xdr:ext cx="401320" cy="255270"/>
    <xdr:sp macro="" textlink="">
      <xdr:nvSpPr>
        <xdr:cNvPr id="97" name="n_2aveValue有形固定資産減価償却率"/>
        <xdr:cNvSpPr txBox="1"/>
      </xdr:nvSpPr>
      <xdr:spPr>
        <a:xfrm>
          <a:off x="3086735" y="582993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28</xdr:row>
      <xdr:rowOff>135255</xdr:rowOff>
    </xdr:from>
    <xdr:ext cx="401320" cy="255270"/>
    <xdr:sp macro="" textlink="">
      <xdr:nvSpPr>
        <xdr:cNvPr id="98" name="n_3aveValue有形固定資産減価償却率"/>
        <xdr:cNvSpPr txBox="1"/>
      </xdr:nvSpPr>
      <xdr:spPr>
        <a:xfrm>
          <a:off x="2324735" y="570738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111760</xdr:colOff>
      <xdr:row>25</xdr:row>
      <xdr:rowOff>73025</xdr:rowOff>
    </xdr:from>
    <xdr:ext cx="401320" cy="259080"/>
    <xdr:sp macro="" textlink="">
      <xdr:nvSpPr>
        <xdr:cNvPr id="99" name="n_1mainValue有形固定資産減価償却率"/>
        <xdr:cNvSpPr txBox="1"/>
      </xdr:nvSpPr>
      <xdr:spPr>
        <a:xfrm>
          <a:off x="3836035" y="513080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25</xdr:row>
      <xdr:rowOff>90805</xdr:rowOff>
    </xdr:from>
    <xdr:ext cx="401320" cy="258445"/>
    <xdr:sp macro="" textlink="">
      <xdr:nvSpPr>
        <xdr:cNvPr id="100" name="n_2mainValue有形固定資産減価償却率"/>
        <xdr:cNvSpPr txBox="1"/>
      </xdr:nvSpPr>
      <xdr:spPr>
        <a:xfrm>
          <a:off x="3086735" y="5148580"/>
          <a:ext cx="401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25</xdr:row>
      <xdr:rowOff>94615</xdr:rowOff>
    </xdr:from>
    <xdr:ext cx="401320" cy="259080"/>
    <xdr:sp macro="" textlink="">
      <xdr:nvSpPr>
        <xdr:cNvPr id="101" name="n_3mainValue有形固定資産減価償却率"/>
        <xdr:cNvSpPr txBox="1"/>
      </xdr:nvSpPr>
      <xdr:spPr>
        <a:xfrm>
          <a:off x="2324735" y="515239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57</xdr:col>
      <xdr:colOff>149225</xdr:colOff>
      <xdr:row>20</xdr:row>
      <xdr:rowOff>149225</xdr:rowOff>
    </xdr:from>
    <xdr:to xmlns:xdr="http://schemas.openxmlformats.org/drawingml/2006/spreadsheetDrawing">
      <xdr:col>80</xdr:col>
      <xdr:colOff>9525</xdr:colOff>
      <xdr:row>22</xdr:row>
      <xdr:rowOff>29210</xdr:rowOff>
    </xdr:to>
    <xdr:sp macro="" textlink="">
      <xdr:nvSpPr>
        <xdr:cNvPr id="102" name="正方形/長方形 101"/>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mlns:xdr="http://schemas.openxmlformats.org/drawingml/2006/spreadsheetDrawing">
      <xdr:col>63</xdr:col>
      <xdr:colOff>76200</xdr:colOff>
      <xdr:row>22</xdr:row>
      <xdr:rowOff>81280</xdr:rowOff>
    </xdr:from>
    <xdr:to xmlns:xdr="http://schemas.openxmlformats.org/drawingml/2006/spreadsheetDrawing">
      <xdr:col>68</xdr:col>
      <xdr:colOff>158750</xdr:colOff>
      <xdr:row>24</xdr:row>
      <xdr:rowOff>13970</xdr:rowOff>
    </xdr:to>
    <xdr:sp macro="" textlink="">
      <xdr:nvSpPr>
        <xdr:cNvPr id="103" name="正方形/長方形 102"/>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mlns:xdr="http://schemas.openxmlformats.org/drawingml/2006/spreadsheetDrawing">
      <xdr:col>72</xdr:col>
      <xdr:colOff>33655</xdr:colOff>
      <xdr:row>22</xdr:row>
      <xdr:rowOff>64770</xdr:rowOff>
    </xdr:from>
    <xdr:to xmlns:xdr="http://schemas.openxmlformats.org/drawingml/2006/spreadsheetDrawing">
      <xdr:col>74</xdr:col>
      <xdr:colOff>137795</xdr:colOff>
      <xdr:row>24</xdr:row>
      <xdr:rowOff>30480</xdr:rowOff>
    </xdr:to>
    <xdr:sp macro="" textlink="">
      <xdr:nvSpPr>
        <xdr:cNvPr id="104" name="正方形/長方形 103"/>
        <xdr:cNvSpPr/>
      </xdr:nvSpPr>
      <xdr:spPr>
        <a:xfrm>
          <a:off x="14044930" y="4608195"/>
          <a:ext cx="48514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 ]</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79</xdr:col>
      <xdr:colOff>149225</xdr:colOff>
      <xdr:row>21</xdr:row>
      <xdr:rowOff>57785</xdr:rowOff>
    </xdr:from>
    <xdr:to xmlns:xdr="http://schemas.openxmlformats.org/drawingml/2006/spreadsheetDrawing">
      <xdr:col>87</xdr:col>
      <xdr:colOff>149225</xdr:colOff>
      <xdr:row>22</xdr:row>
      <xdr:rowOff>92075</xdr:rowOff>
    </xdr:to>
    <xdr:sp macro="" textlink="">
      <xdr:nvSpPr>
        <xdr:cNvPr id="105" name="正方形/長方形 104"/>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79</xdr:col>
      <xdr:colOff>149225</xdr:colOff>
      <xdr:row>22</xdr:row>
      <xdr:rowOff>29210</xdr:rowOff>
    </xdr:from>
    <xdr:to xmlns:xdr="http://schemas.openxmlformats.org/drawingml/2006/spreadsheetDrawing">
      <xdr:col>87</xdr:col>
      <xdr:colOff>149225</xdr:colOff>
      <xdr:row>23</xdr:row>
      <xdr:rowOff>111125</xdr:rowOff>
    </xdr:to>
    <xdr:sp macro="" textlink="">
      <xdr:nvSpPr>
        <xdr:cNvPr id="106" name="正方形/長方形 105"/>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87</xdr:col>
      <xdr:colOff>149225</xdr:colOff>
      <xdr:row>21</xdr:row>
      <xdr:rowOff>57785</xdr:rowOff>
    </xdr:from>
    <xdr:to xmlns:xdr="http://schemas.openxmlformats.org/drawingml/2006/spreadsheetDrawing">
      <xdr:col>95</xdr:col>
      <xdr:colOff>149225</xdr:colOff>
      <xdr:row>22</xdr:row>
      <xdr:rowOff>92075</xdr:rowOff>
    </xdr:to>
    <xdr:sp macro="" textlink="">
      <xdr:nvSpPr>
        <xdr:cNvPr id="107" name="正方形/長方形 106"/>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87</xdr:col>
      <xdr:colOff>149225</xdr:colOff>
      <xdr:row>22</xdr:row>
      <xdr:rowOff>29210</xdr:rowOff>
    </xdr:from>
    <xdr:to xmlns:xdr="http://schemas.openxmlformats.org/drawingml/2006/spreadsheetDrawing">
      <xdr:col>95</xdr:col>
      <xdr:colOff>149225</xdr:colOff>
      <xdr:row>23</xdr:row>
      <xdr:rowOff>111125</xdr:rowOff>
    </xdr:to>
    <xdr:sp macro="" textlink="">
      <xdr:nvSpPr>
        <xdr:cNvPr id="108" name="正方形/長方形 107"/>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85725</xdr:colOff>
      <xdr:row>21</xdr:row>
      <xdr:rowOff>57785</xdr:rowOff>
    </xdr:from>
    <xdr:to xmlns:xdr="http://schemas.openxmlformats.org/drawingml/2006/spreadsheetDrawing">
      <xdr:col>104</xdr:col>
      <xdr:colOff>85725</xdr:colOff>
      <xdr:row>22</xdr:row>
      <xdr:rowOff>92075</xdr:rowOff>
    </xdr:to>
    <xdr:sp macro="" textlink="">
      <xdr:nvSpPr>
        <xdr:cNvPr id="109" name="正方形/長方形 108"/>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96</xdr:col>
      <xdr:colOff>85725</xdr:colOff>
      <xdr:row>22</xdr:row>
      <xdr:rowOff>29210</xdr:rowOff>
    </xdr:from>
    <xdr:to xmlns:xdr="http://schemas.openxmlformats.org/drawingml/2006/spreadsheetDrawing">
      <xdr:col>104</xdr:col>
      <xdr:colOff>85725</xdr:colOff>
      <xdr:row>23</xdr:row>
      <xdr:rowOff>111125</xdr:rowOff>
    </xdr:to>
    <xdr:sp macro="" textlink="">
      <xdr:nvSpPr>
        <xdr:cNvPr id="110" name="正方形/長方形 109"/>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11" name="正方形/長方形 110"/>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66675</xdr:rowOff>
    </xdr:from>
    <xdr:to xmlns:xdr="http://schemas.openxmlformats.org/drawingml/2006/spreadsheetDrawing">
      <xdr:col>106</xdr:col>
      <xdr:colOff>85725</xdr:colOff>
      <xdr:row>36</xdr:row>
      <xdr:rowOff>168275</xdr:rowOff>
    </xdr:to>
    <xdr:sp macro="" textlink="">
      <xdr:nvSpPr>
        <xdr:cNvPr id="112" name="正方形/長方形 111"/>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130175</xdr:rowOff>
    </xdr:from>
    <xdr:to xmlns:xdr="http://schemas.openxmlformats.org/drawingml/2006/spreadsheetDrawing">
      <xdr:col>105</xdr:col>
      <xdr:colOff>85725</xdr:colOff>
      <xdr:row>26</xdr:row>
      <xdr:rowOff>41275</xdr:rowOff>
    </xdr:to>
    <xdr:sp macro="" textlink="">
      <xdr:nvSpPr>
        <xdr:cNvPr id="113" name="正方形/長方形 112"/>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mlns:xdr="http://schemas.openxmlformats.org/drawingml/2006/spreadsheetDrawing">
      <xdr:col>81</xdr:col>
      <xdr:colOff>161925</xdr:colOff>
      <xdr:row>26</xdr:row>
      <xdr:rowOff>15875</xdr:rowOff>
    </xdr:from>
    <xdr:to xmlns:xdr="http://schemas.openxmlformats.org/drawingml/2006/spreadsheetDrawing">
      <xdr:col>105</xdr:col>
      <xdr:colOff>149225</xdr:colOff>
      <xdr:row>36</xdr:row>
      <xdr:rowOff>79375</xdr:rowOff>
    </xdr:to>
    <xdr:sp macro="" textlink="" fLocksText="0">
      <xdr:nvSpPr>
        <xdr:cNvPr id="114" name="テキスト ボックス 113"/>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 充当することが可能な基金などの充当可能財源が、将来負担額より大きいため算出されていない。</a:t>
          </a:r>
        </a:p>
      </xdr:txBody>
    </xdr:sp>
    <xdr:clientData/>
  </xdr:twoCellAnchor>
  <xdr:oneCellAnchor>
    <xdr:from xmlns:xdr="http://schemas.openxmlformats.org/drawingml/2006/spreadsheetDrawing">
      <xdr:col>57</xdr:col>
      <xdr:colOff>111125</xdr:colOff>
      <xdr:row>23</xdr:row>
      <xdr:rowOff>47625</xdr:rowOff>
    </xdr:from>
    <xdr:ext cx="349885" cy="225425"/>
    <xdr:sp macro="" textlink="">
      <xdr:nvSpPr>
        <xdr:cNvPr id="115" name="テキスト ボックス 114"/>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36</xdr:row>
      <xdr:rowOff>168275</xdr:rowOff>
    </xdr:from>
    <xdr:to xmlns:xdr="http://schemas.openxmlformats.org/drawingml/2006/spreadsheetDrawing">
      <xdr:col>80</xdr:col>
      <xdr:colOff>9525</xdr:colOff>
      <xdr:row>36</xdr:row>
      <xdr:rowOff>168275</xdr:rowOff>
    </xdr:to>
    <xdr:cxnSp macro="">
      <xdr:nvCxnSpPr>
        <xdr:cNvPr id="116" name="直線コネクタ 115"/>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149225</xdr:colOff>
      <xdr:row>34</xdr:row>
      <xdr:rowOff>79375</xdr:rowOff>
    </xdr:from>
    <xdr:to xmlns:xdr="http://schemas.openxmlformats.org/drawingml/2006/spreadsheetDrawing">
      <xdr:col>80</xdr:col>
      <xdr:colOff>9525</xdr:colOff>
      <xdr:row>34</xdr:row>
      <xdr:rowOff>79375</xdr:rowOff>
    </xdr:to>
    <xdr:cxnSp macro="">
      <xdr:nvCxnSpPr>
        <xdr:cNvPr id="117" name="直線コネクタ 116"/>
        <xdr:cNvCxnSpPr/>
      </xdr:nvCxnSpPr>
      <xdr:spPr>
        <a:xfrm>
          <a:off x="11303000" y="66802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158750</xdr:colOff>
      <xdr:row>33</xdr:row>
      <xdr:rowOff>156845</xdr:rowOff>
    </xdr:from>
    <xdr:ext cx="307975" cy="221615"/>
    <xdr:sp macro="" textlink="">
      <xdr:nvSpPr>
        <xdr:cNvPr id="118" name="テキスト ボックス 117"/>
        <xdr:cNvSpPr txBox="1"/>
      </xdr:nvSpPr>
      <xdr:spPr>
        <a:xfrm>
          <a:off x="10931525" y="6586220"/>
          <a:ext cx="3079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31</xdr:row>
      <xdr:rowOff>161925</xdr:rowOff>
    </xdr:from>
    <xdr:to xmlns:xdr="http://schemas.openxmlformats.org/drawingml/2006/spreadsheetDrawing">
      <xdr:col>80</xdr:col>
      <xdr:colOff>9525</xdr:colOff>
      <xdr:row>31</xdr:row>
      <xdr:rowOff>161925</xdr:rowOff>
    </xdr:to>
    <xdr:cxnSp macro="">
      <xdr:nvCxnSpPr>
        <xdr:cNvPr id="119" name="直線コネクタ 118"/>
        <xdr:cNvCxnSpPr/>
      </xdr:nvCxnSpPr>
      <xdr:spPr>
        <a:xfrm>
          <a:off x="11303000" y="62484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107315</xdr:colOff>
      <xdr:row>31</xdr:row>
      <xdr:rowOff>67945</xdr:rowOff>
    </xdr:from>
    <xdr:ext cx="355600" cy="224155"/>
    <xdr:sp macro="" textlink="">
      <xdr:nvSpPr>
        <xdr:cNvPr id="120" name="テキスト ボックス 119"/>
        <xdr:cNvSpPr txBox="1"/>
      </xdr:nvSpPr>
      <xdr:spPr>
        <a:xfrm>
          <a:off x="10880090" y="6154420"/>
          <a:ext cx="35560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29</xdr:row>
      <xdr:rowOff>73025</xdr:rowOff>
    </xdr:from>
    <xdr:to xmlns:xdr="http://schemas.openxmlformats.org/drawingml/2006/spreadsheetDrawing">
      <xdr:col>80</xdr:col>
      <xdr:colOff>9525</xdr:colOff>
      <xdr:row>29</xdr:row>
      <xdr:rowOff>73025</xdr:rowOff>
    </xdr:to>
    <xdr:cxnSp macro="">
      <xdr:nvCxnSpPr>
        <xdr:cNvPr id="121" name="直線コネクタ 120"/>
        <xdr:cNvCxnSpPr/>
      </xdr:nvCxnSpPr>
      <xdr:spPr>
        <a:xfrm>
          <a:off x="11303000" y="58166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28</xdr:row>
      <xdr:rowOff>150495</xdr:rowOff>
    </xdr:from>
    <xdr:ext cx="407035" cy="225425"/>
    <xdr:sp macro="" textlink="">
      <xdr:nvSpPr>
        <xdr:cNvPr id="122" name="テキスト ボックス 121"/>
        <xdr:cNvSpPr txBox="1"/>
      </xdr:nvSpPr>
      <xdr:spPr>
        <a:xfrm>
          <a:off x="10828655" y="5722620"/>
          <a:ext cx="4070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26</xdr:row>
      <xdr:rowOff>155575</xdr:rowOff>
    </xdr:from>
    <xdr:to xmlns:xdr="http://schemas.openxmlformats.org/drawingml/2006/spreadsheetDrawing">
      <xdr:col>80</xdr:col>
      <xdr:colOff>9525</xdr:colOff>
      <xdr:row>26</xdr:row>
      <xdr:rowOff>155575</xdr:rowOff>
    </xdr:to>
    <xdr:cxnSp macro="">
      <xdr:nvCxnSpPr>
        <xdr:cNvPr id="123" name="直線コネクタ 122"/>
        <xdr:cNvCxnSpPr/>
      </xdr:nvCxnSpPr>
      <xdr:spPr>
        <a:xfrm>
          <a:off x="11303000" y="53848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26</xdr:row>
      <xdr:rowOff>61595</xdr:rowOff>
    </xdr:from>
    <xdr:ext cx="407035" cy="225425"/>
    <xdr:sp macro="" textlink="">
      <xdr:nvSpPr>
        <xdr:cNvPr id="124" name="テキスト ボックス 123"/>
        <xdr:cNvSpPr txBox="1"/>
      </xdr:nvSpPr>
      <xdr:spPr>
        <a:xfrm>
          <a:off x="10828655" y="5290820"/>
          <a:ext cx="4070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150.0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24</xdr:row>
      <xdr:rowOff>66675</xdr:rowOff>
    </xdr:to>
    <xdr:cxnSp macro="">
      <xdr:nvCxnSpPr>
        <xdr:cNvPr id="125" name="直線コネクタ 124"/>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23</xdr:row>
      <xdr:rowOff>144145</xdr:rowOff>
    </xdr:from>
    <xdr:ext cx="407035" cy="221615"/>
    <xdr:sp macro="" textlink="">
      <xdr:nvSpPr>
        <xdr:cNvPr id="126" name="テキスト ボックス 125"/>
        <xdr:cNvSpPr txBox="1"/>
      </xdr:nvSpPr>
      <xdr:spPr>
        <a:xfrm>
          <a:off x="10828655" y="4859020"/>
          <a:ext cx="40703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27" name="債務償還比率グラフ枠"/>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xdr:colOff>
      <xdr:row>26</xdr:row>
      <xdr:rowOff>53975</xdr:rowOff>
    </xdr:from>
    <xdr:to xmlns:xdr="http://schemas.openxmlformats.org/drawingml/2006/spreadsheetDrawing">
      <xdr:col>76</xdr:col>
      <xdr:colOff>21590</xdr:colOff>
      <xdr:row>34</xdr:row>
      <xdr:rowOff>79375</xdr:rowOff>
    </xdr:to>
    <xdr:cxnSp macro="">
      <xdr:nvCxnSpPr>
        <xdr:cNvPr id="128" name="直線コネクタ 127"/>
        <xdr:cNvCxnSpPr/>
      </xdr:nvCxnSpPr>
      <xdr:spPr>
        <a:xfrm flipV="1">
          <a:off x="14793595" y="5283200"/>
          <a:ext cx="1270" cy="1397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34</xdr:row>
      <xdr:rowOff>133985</xdr:rowOff>
    </xdr:from>
    <xdr:ext cx="336550" cy="255270"/>
    <xdr:sp macro="" textlink="">
      <xdr:nvSpPr>
        <xdr:cNvPr id="129" name="債務償還比率最小値テキスト"/>
        <xdr:cNvSpPr txBox="1"/>
      </xdr:nvSpPr>
      <xdr:spPr>
        <a:xfrm>
          <a:off x="14846300" y="6734810"/>
          <a:ext cx="336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34</xdr:row>
      <xdr:rowOff>79375</xdr:rowOff>
    </xdr:from>
    <xdr:to xmlns:xdr="http://schemas.openxmlformats.org/drawingml/2006/spreadsheetDrawing">
      <xdr:col>76</xdr:col>
      <xdr:colOff>111125</xdr:colOff>
      <xdr:row>34</xdr:row>
      <xdr:rowOff>79375</xdr:rowOff>
    </xdr:to>
    <xdr:cxnSp macro="">
      <xdr:nvCxnSpPr>
        <xdr:cNvPr id="130" name="直線コネクタ 129"/>
        <xdr:cNvCxnSpPr/>
      </xdr:nvCxnSpPr>
      <xdr:spPr>
        <a:xfrm>
          <a:off x="14706600" y="6680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25</xdr:row>
      <xdr:rowOff>635</xdr:rowOff>
    </xdr:from>
    <xdr:ext cx="466090" cy="259080"/>
    <xdr:sp macro="" textlink="">
      <xdr:nvSpPr>
        <xdr:cNvPr id="131" name="債務償還比率最大値テキスト"/>
        <xdr:cNvSpPr txBox="1"/>
      </xdr:nvSpPr>
      <xdr:spPr>
        <a:xfrm>
          <a:off x="14846300" y="505841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26</xdr:row>
      <xdr:rowOff>53975</xdr:rowOff>
    </xdr:from>
    <xdr:to xmlns:xdr="http://schemas.openxmlformats.org/drawingml/2006/spreadsheetDrawing">
      <xdr:col>76</xdr:col>
      <xdr:colOff>111125</xdr:colOff>
      <xdr:row>26</xdr:row>
      <xdr:rowOff>53975</xdr:rowOff>
    </xdr:to>
    <xdr:cxnSp macro="">
      <xdr:nvCxnSpPr>
        <xdr:cNvPr id="132" name="直線コネクタ 131"/>
        <xdr:cNvCxnSpPr/>
      </xdr:nvCxnSpPr>
      <xdr:spPr>
        <a:xfrm>
          <a:off x="14706600" y="5283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33</xdr:row>
      <xdr:rowOff>52070</xdr:rowOff>
    </xdr:from>
    <xdr:ext cx="336550" cy="255270"/>
    <xdr:sp macro="" textlink="">
      <xdr:nvSpPr>
        <xdr:cNvPr id="133" name="債務償還比率平均値テキスト"/>
        <xdr:cNvSpPr txBox="1"/>
      </xdr:nvSpPr>
      <xdr:spPr>
        <a:xfrm>
          <a:off x="14846300" y="6481445"/>
          <a:ext cx="33655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75</xdr:col>
      <xdr:colOff>161925</xdr:colOff>
      <xdr:row>34</xdr:row>
      <xdr:rowOff>29210</xdr:rowOff>
    </xdr:from>
    <xdr:to xmlns:xdr="http://schemas.openxmlformats.org/drawingml/2006/spreadsheetDrawing">
      <xdr:col>76</xdr:col>
      <xdr:colOff>73025</xdr:colOff>
      <xdr:row>34</xdr:row>
      <xdr:rowOff>130175</xdr:rowOff>
    </xdr:to>
    <xdr:sp macro="" textlink="">
      <xdr:nvSpPr>
        <xdr:cNvPr id="134" name="フローチャート: 判断 133"/>
        <xdr:cNvSpPr/>
      </xdr:nvSpPr>
      <xdr:spPr>
        <a:xfrm>
          <a:off x="14744700" y="663003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22225</xdr:colOff>
      <xdr:row>34</xdr:row>
      <xdr:rowOff>29210</xdr:rowOff>
    </xdr:from>
    <xdr:to xmlns:xdr="http://schemas.openxmlformats.org/drawingml/2006/spreadsheetDrawing">
      <xdr:col>72</xdr:col>
      <xdr:colOff>123825</xdr:colOff>
      <xdr:row>34</xdr:row>
      <xdr:rowOff>130175</xdr:rowOff>
    </xdr:to>
    <xdr:sp macro="" textlink="">
      <xdr:nvSpPr>
        <xdr:cNvPr id="135" name="フローチャート: 判断 134"/>
        <xdr:cNvSpPr/>
      </xdr:nvSpPr>
      <xdr:spPr>
        <a:xfrm>
          <a:off x="14033500" y="663003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34925</xdr:colOff>
      <xdr:row>37</xdr:row>
      <xdr:rowOff>42545</xdr:rowOff>
    </xdr:from>
    <xdr:ext cx="762000" cy="221615"/>
    <xdr:sp macro="" textlink="">
      <xdr:nvSpPr>
        <xdr:cNvPr id="136" name="テキスト ボックス 135"/>
        <xdr:cNvSpPr txBox="1"/>
      </xdr:nvSpPr>
      <xdr:spPr>
        <a:xfrm>
          <a:off x="14617700" y="7157720"/>
          <a:ext cx="76200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71</xdr:col>
      <xdr:colOff>85725</xdr:colOff>
      <xdr:row>37</xdr:row>
      <xdr:rowOff>42545</xdr:rowOff>
    </xdr:from>
    <xdr:ext cx="758190" cy="221615"/>
    <xdr:sp macro="" textlink="">
      <xdr:nvSpPr>
        <xdr:cNvPr id="137" name="テキスト ボックス 136"/>
        <xdr:cNvSpPr txBox="1"/>
      </xdr:nvSpPr>
      <xdr:spPr>
        <a:xfrm>
          <a:off x="13906500" y="7157720"/>
          <a:ext cx="75819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67</xdr:col>
      <xdr:colOff>85725</xdr:colOff>
      <xdr:row>37</xdr:row>
      <xdr:rowOff>42545</xdr:rowOff>
    </xdr:from>
    <xdr:ext cx="758190" cy="221615"/>
    <xdr:sp macro="" textlink="">
      <xdr:nvSpPr>
        <xdr:cNvPr id="138" name="テキスト ボックス 137"/>
        <xdr:cNvSpPr txBox="1"/>
      </xdr:nvSpPr>
      <xdr:spPr>
        <a:xfrm>
          <a:off x="13144500" y="7157720"/>
          <a:ext cx="75819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H28</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63</xdr:col>
      <xdr:colOff>85725</xdr:colOff>
      <xdr:row>37</xdr:row>
      <xdr:rowOff>42545</xdr:rowOff>
    </xdr:from>
    <xdr:ext cx="758190" cy="221615"/>
    <xdr:sp macro="" textlink="">
      <xdr:nvSpPr>
        <xdr:cNvPr id="139" name="テキスト ボックス 138"/>
        <xdr:cNvSpPr txBox="1"/>
      </xdr:nvSpPr>
      <xdr:spPr>
        <a:xfrm>
          <a:off x="12382500" y="7157720"/>
          <a:ext cx="75819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H27</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59</xdr:col>
      <xdr:colOff>85725</xdr:colOff>
      <xdr:row>37</xdr:row>
      <xdr:rowOff>42545</xdr:rowOff>
    </xdr:from>
    <xdr:ext cx="758190" cy="221615"/>
    <xdr:sp macro="" textlink="">
      <xdr:nvSpPr>
        <xdr:cNvPr id="140" name="テキスト ボックス 139"/>
        <xdr:cNvSpPr txBox="1"/>
      </xdr:nvSpPr>
      <xdr:spPr>
        <a:xfrm>
          <a:off x="11620500" y="7157720"/>
          <a:ext cx="75819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H26</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71</xdr:col>
      <xdr:colOff>80645</xdr:colOff>
      <xdr:row>32</xdr:row>
      <xdr:rowOff>146685</xdr:rowOff>
    </xdr:from>
    <xdr:ext cx="336550" cy="255270"/>
    <xdr:sp macro="" textlink="">
      <xdr:nvSpPr>
        <xdr:cNvPr id="141" name="n_1aveValue債務償還比率"/>
        <xdr:cNvSpPr txBox="1"/>
      </xdr:nvSpPr>
      <xdr:spPr>
        <a:xfrm>
          <a:off x="13901420" y="6404610"/>
          <a:ext cx="336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41</xdr:row>
      <xdr:rowOff>152400</xdr:rowOff>
    </xdr:from>
    <xdr:to xmlns:xdr="http://schemas.openxmlformats.org/drawingml/2006/spreadsheetDrawing">
      <xdr:col>36</xdr:col>
      <xdr:colOff>22225</xdr:colOff>
      <xdr:row>43</xdr:row>
      <xdr:rowOff>152400</xdr:rowOff>
    </xdr:to>
    <xdr:sp macro="" textlink="">
      <xdr:nvSpPr>
        <xdr:cNvPr id="142" name="正方形/長方形 14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mlns:xdr="http://schemas.openxmlformats.org/drawingml/2006/spreadsheetDrawing">
      <xdr:col>5</xdr:col>
      <xdr:colOff>22225</xdr:colOff>
      <xdr:row>63</xdr:row>
      <xdr:rowOff>143510</xdr:rowOff>
    </xdr:from>
    <xdr:to xmlns:xdr="http://schemas.openxmlformats.org/drawingml/2006/spreadsheetDrawing">
      <xdr:col>36</xdr:col>
      <xdr:colOff>22225</xdr:colOff>
      <xdr:row>65</xdr:row>
      <xdr:rowOff>143510</xdr:rowOff>
    </xdr:to>
    <xdr:sp macro="" textlink="">
      <xdr:nvSpPr>
        <xdr:cNvPr id="143" name="正方形/長方形 142"/>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mlns:xdr="http://schemas.openxmlformats.org/drawingml/2006/spreadsheetDrawing">
      <xdr:col>3</xdr:col>
      <xdr:colOff>47625</xdr:colOff>
      <xdr:row>43</xdr:row>
      <xdr:rowOff>63500</xdr:rowOff>
    </xdr:from>
    <xdr:ext cx="370205" cy="240030"/>
    <xdr:sp macro="" textlink="">
      <xdr:nvSpPr>
        <xdr:cNvPr id="144" name="テキスト ボックス 143"/>
        <xdr:cNvSpPr txBox="1"/>
      </xdr:nvSpPr>
      <xdr:spPr>
        <a:xfrm>
          <a:off x="914400" y="8255000"/>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58</xdr:row>
      <xdr:rowOff>158750</xdr:rowOff>
    </xdr:from>
    <xdr:ext cx="366395" cy="238760"/>
    <xdr:sp macro="" textlink="">
      <xdr:nvSpPr>
        <xdr:cNvPr id="145" name="テキスト ボックス 144"/>
        <xdr:cNvSpPr txBox="1"/>
      </xdr:nvSpPr>
      <xdr:spPr>
        <a:xfrm>
          <a:off x="6985000" y="10922000"/>
          <a:ext cx="366395"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xdr:col>
      <xdr:colOff>47625</xdr:colOff>
      <xdr:row>65</xdr:row>
      <xdr:rowOff>29210</xdr:rowOff>
    </xdr:from>
    <xdr:ext cx="370205" cy="240030"/>
    <xdr:sp macro="" textlink="">
      <xdr:nvSpPr>
        <xdr:cNvPr id="146" name="テキスト ボックス 145"/>
        <xdr:cNvSpPr txBox="1"/>
      </xdr:nvSpPr>
      <xdr:spPr>
        <a:xfrm>
          <a:off x="914400" y="12040235"/>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81</xdr:row>
      <xdr:rowOff>41275</xdr:rowOff>
    </xdr:from>
    <xdr:ext cx="366395" cy="241300"/>
    <xdr:sp macro="" textlink="">
      <xdr:nvSpPr>
        <xdr:cNvPr id="147" name="テキスト ボックス 146"/>
        <xdr:cNvSpPr txBox="1"/>
      </xdr:nvSpPr>
      <xdr:spPr>
        <a:xfrm>
          <a:off x="6985000" y="14795500"/>
          <a:ext cx="36639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東京都中野区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30</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331,658
312,332
15.59
140,825,042
135,845,923
2,615,922
77,532,448
14,743,519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-2.4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H26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H27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H28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H29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H30  </a:t>
          </a:r>
          <a:r>
            <a:rPr kumimoji="1" lang="ja-JP" altLang="en-US" sz="1100" b="1">
              <a:solidFill>
                <a:srgbClr val="000000"/>
              </a:solidFill>
              <a:latin typeface="ＭＳ ゴシック"/>
              <a:ea typeface="ＭＳ ゴシック"/>
            </a:rPr>
            <a:t>特別区</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95640" cy="259080"/>
    <xdr:sp macro="" textlink="">
      <xdr:nvSpPr>
        <xdr:cNvPr id="31" name="テキスト ボックス 30"/>
        <xdr:cNvSpPr txBox="1"/>
      </xdr:nvSpPr>
      <xdr:spPr>
        <a:xfrm>
          <a:off x="698500" y="3429000"/>
          <a:ext cx="82956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類似団体内順位、全国平均、各都道府県平均は、平成</a:t>
          </a:r>
          <a:r>
            <a:rPr kumimoji="1" lang="en-US" altLang="ja-JP" sz="1000">
              <a:solidFill>
                <a:srgbClr val="000000"/>
              </a:solidFill>
              <a:latin typeface="ＭＳ Ｐゴシック"/>
              <a:ea typeface="ＭＳ Ｐゴシック"/>
            </a:rPr>
            <a:t>30</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4640" cy="225425"/>
    <xdr:sp macro="" textlink="">
      <xdr:nvSpPr>
        <xdr:cNvPr id="40" name="テキスト ボックス 39"/>
        <xdr:cNvSpPr txBox="1"/>
      </xdr:nvSpPr>
      <xdr:spPr>
        <a:xfrm>
          <a:off x="723900" y="51435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1" name="直線コネクタ 40"/>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42</xdr:row>
      <xdr:rowOff>92710</xdr:rowOff>
    </xdr:from>
    <xdr:to xmlns:xdr="http://schemas.openxmlformats.org/drawingml/2006/spreadsheetDrawing">
      <xdr:col>28</xdr:col>
      <xdr:colOff>114300</xdr:colOff>
      <xdr:row>42</xdr:row>
      <xdr:rowOff>92710</xdr:rowOff>
    </xdr:to>
    <xdr:cxnSp macro="">
      <xdr:nvCxnSpPr>
        <xdr:cNvPr id="42" name="直線コネクタ 41"/>
        <xdr:cNvCxnSpPr/>
      </xdr:nvCxnSpPr>
      <xdr:spPr>
        <a:xfrm>
          <a:off x="762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41</xdr:row>
      <xdr:rowOff>121920</xdr:rowOff>
    </xdr:from>
    <xdr:ext cx="335280" cy="255270"/>
    <xdr:sp macro="" textlink="">
      <xdr:nvSpPr>
        <xdr:cNvPr id="43" name="テキスト ボックス 42"/>
        <xdr:cNvSpPr txBox="1"/>
      </xdr:nvSpPr>
      <xdr:spPr>
        <a:xfrm>
          <a:off x="422910" y="7151370"/>
          <a:ext cx="33528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109220</xdr:rowOff>
    </xdr:from>
    <xdr:to xmlns:xdr="http://schemas.openxmlformats.org/drawingml/2006/spreadsheetDrawing">
      <xdr:col>28</xdr:col>
      <xdr:colOff>114300</xdr:colOff>
      <xdr:row>40</xdr:row>
      <xdr:rowOff>109220</xdr:rowOff>
    </xdr:to>
    <xdr:cxnSp macro="">
      <xdr:nvCxnSpPr>
        <xdr:cNvPr id="44" name="直線コネクタ 43"/>
        <xdr:cNvCxnSpPr/>
      </xdr:nvCxnSpPr>
      <xdr:spPr>
        <a:xfrm>
          <a:off x="762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137795</xdr:rowOff>
    </xdr:from>
    <xdr:ext cx="403225" cy="259080"/>
    <xdr:sp macro="" textlink="">
      <xdr:nvSpPr>
        <xdr:cNvPr id="45" name="テキスト ボックス 44"/>
        <xdr:cNvSpPr txBox="1"/>
      </xdr:nvSpPr>
      <xdr:spPr>
        <a:xfrm>
          <a:off x="358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125095</xdr:rowOff>
    </xdr:from>
    <xdr:to xmlns:xdr="http://schemas.openxmlformats.org/drawingml/2006/spreadsheetDrawing">
      <xdr:col>28</xdr:col>
      <xdr:colOff>114300</xdr:colOff>
      <xdr:row>38</xdr:row>
      <xdr:rowOff>125095</xdr:rowOff>
    </xdr:to>
    <xdr:cxnSp macro="">
      <xdr:nvCxnSpPr>
        <xdr:cNvPr id="46" name="直線コネクタ 45"/>
        <xdr:cNvCxnSpPr/>
      </xdr:nvCxnSpPr>
      <xdr:spPr>
        <a:xfrm>
          <a:off x="762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37</xdr:row>
      <xdr:rowOff>154940</xdr:rowOff>
    </xdr:from>
    <xdr:ext cx="403225" cy="255270"/>
    <xdr:sp macro="" textlink="">
      <xdr:nvSpPr>
        <xdr:cNvPr id="47" name="テキスト ボックス 46"/>
        <xdr:cNvSpPr txBox="1"/>
      </xdr:nvSpPr>
      <xdr:spPr>
        <a:xfrm>
          <a:off x="358775" y="649859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141605</xdr:rowOff>
    </xdr:from>
    <xdr:to xmlns:xdr="http://schemas.openxmlformats.org/drawingml/2006/spreadsheetDrawing">
      <xdr:col>28</xdr:col>
      <xdr:colOff>114300</xdr:colOff>
      <xdr:row>36</xdr:row>
      <xdr:rowOff>141605</xdr:rowOff>
    </xdr:to>
    <xdr:cxnSp macro="">
      <xdr:nvCxnSpPr>
        <xdr:cNvPr id="48" name="直線コネクタ 47"/>
        <xdr:cNvCxnSpPr/>
      </xdr:nvCxnSpPr>
      <xdr:spPr>
        <a:xfrm>
          <a:off x="762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35</xdr:row>
      <xdr:rowOff>170815</xdr:rowOff>
    </xdr:from>
    <xdr:ext cx="403225" cy="258445"/>
    <xdr:sp macro="" textlink="">
      <xdr:nvSpPr>
        <xdr:cNvPr id="49" name="テキスト ボックス 48"/>
        <xdr:cNvSpPr txBox="1"/>
      </xdr:nvSpPr>
      <xdr:spPr>
        <a:xfrm>
          <a:off x="358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158115</xdr:rowOff>
    </xdr:from>
    <xdr:to xmlns:xdr="http://schemas.openxmlformats.org/drawingml/2006/spreadsheetDrawing">
      <xdr:col>28</xdr:col>
      <xdr:colOff>114300</xdr:colOff>
      <xdr:row>34</xdr:row>
      <xdr:rowOff>158115</xdr:rowOff>
    </xdr:to>
    <xdr:cxnSp macro="">
      <xdr:nvCxnSpPr>
        <xdr:cNvPr id="50" name="直線コネクタ 49"/>
        <xdr:cNvCxnSpPr/>
      </xdr:nvCxnSpPr>
      <xdr:spPr>
        <a:xfrm>
          <a:off x="762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15875</xdr:rowOff>
    </xdr:from>
    <xdr:ext cx="403225" cy="259080"/>
    <xdr:sp macro="" textlink="">
      <xdr:nvSpPr>
        <xdr:cNvPr id="51" name="テキスト ボックス 50"/>
        <xdr:cNvSpPr txBox="1"/>
      </xdr:nvSpPr>
      <xdr:spPr>
        <a:xfrm>
          <a:off x="358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2540</xdr:rowOff>
    </xdr:from>
    <xdr:to xmlns:xdr="http://schemas.openxmlformats.org/drawingml/2006/spreadsheetDrawing">
      <xdr:col>28</xdr:col>
      <xdr:colOff>114300</xdr:colOff>
      <xdr:row>33</xdr:row>
      <xdr:rowOff>2540</xdr:rowOff>
    </xdr:to>
    <xdr:cxnSp macro="">
      <xdr:nvCxnSpPr>
        <xdr:cNvPr id="52" name="直線コネクタ 51"/>
        <xdr:cNvCxnSpPr/>
      </xdr:nvCxnSpPr>
      <xdr:spPr>
        <a:xfrm>
          <a:off x="762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32</xdr:row>
      <xdr:rowOff>31750</xdr:rowOff>
    </xdr:from>
    <xdr:ext cx="463550" cy="255270"/>
    <xdr:sp macro="" textlink="">
      <xdr:nvSpPr>
        <xdr:cNvPr id="53" name="テキスト ボックス 52"/>
        <xdr:cNvSpPr txBox="1"/>
      </xdr:nvSpPr>
      <xdr:spPr>
        <a:xfrm>
          <a:off x="294640" y="551815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4" name="直線コネクタ 53"/>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30</xdr:row>
      <xdr:rowOff>48260</xdr:rowOff>
    </xdr:from>
    <xdr:ext cx="463550" cy="259080"/>
    <xdr:sp macro="" textlink="">
      <xdr:nvSpPr>
        <xdr:cNvPr id="55" name="テキスト ボックス 54"/>
        <xdr:cNvSpPr txBox="1"/>
      </xdr:nvSpPr>
      <xdr:spPr>
        <a:xfrm>
          <a:off x="294640" y="5191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135255</xdr:rowOff>
    </xdr:from>
    <xdr:to xmlns:xdr="http://schemas.openxmlformats.org/drawingml/2006/spreadsheetDrawing">
      <xdr:col>24</xdr:col>
      <xdr:colOff>62865</xdr:colOff>
      <xdr:row>42</xdr:row>
      <xdr:rowOff>92710</xdr:rowOff>
    </xdr:to>
    <xdr:cxnSp macro="">
      <xdr:nvCxnSpPr>
        <xdr:cNvPr id="57" name="直線コネクタ 56"/>
        <xdr:cNvCxnSpPr/>
      </xdr:nvCxnSpPr>
      <xdr:spPr>
        <a:xfrm flipV="1">
          <a:off x="4634865" y="5793105"/>
          <a:ext cx="0" cy="15005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42</xdr:row>
      <xdr:rowOff>96520</xdr:rowOff>
    </xdr:from>
    <xdr:ext cx="340360" cy="259080"/>
    <xdr:sp macro="" textlink="">
      <xdr:nvSpPr>
        <xdr:cNvPr id="58" name="【道路】&#10;有形固定資産減価償却率最小値テキスト"/>
        <xdr:cNvSpPr txBox="1"/>
      </xdr:nvSpPr>
      <xdr:spPr>
        <a:xfrm>
          <a:off x="4673600" y="729742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42</xdr:row>
      <xdr:rowOff>92710</xdr:rowOff>
    </xdr:from>
    <xdr:to xmlns:xdr="http://schemas.openxmlformats.org/drawingml/2006/spreadsheetDrawing">
      <xdr:col>24</xdr:col>
      <xdr:colOff>152400</xdr:colOff>
      <xdr:row>42</xdr:row>
      <xdr:rowOff>92710</xdr:rowOff>
    </xdr:to>
    <xdr:cxnSp macro="">
      <xdr:nvCxnSpPr>
        <xdr:cNvPr id="59" name="直線コネクタ 58"/>
        <xdr:cNvCxnSpPr/>
      </xdr:nvCxnSpPr>
      <xdr:spPr>
        <a:xfrm>
          <a:off x="4546600" y="729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32</xdr:row>
      <xdr:rowOff>81915</xdr:rowOff>
    </xdr:from>
    <xdr:ext cx="405130" cy="259080"/>
    <xdr:sp macro="" textlink="">
      <xdr:nvSpPr>
        <xdr:cNvPr id="60" name="【道路】&#10;有形固定資産減価償却率最大値テキスト"/>
        <xdr:cNvSpPr txBox="1"/>
      </xdr:nvSpPr>
      <xdr:spPr>
        <a:xfrm>
          <a:off x="4673600" y="55683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135255</xdr:rowOff>
    </xdr:from>
    <xdr:to xmlns:xdr="http://schemas.openxmlformats.org/drawingml/2006/spreadsheetDrawing">
      <xdr:col>24</xdr:col>
      <xdr:colOff>152400</xdr:colOff>
      <xdr:row>33</xdr:row>
      <xdr:rowOff>135255</xdr:rowOff>
    </xdr:to>
    <xdr:cxnSp macro="">
      <xdr:nvCxnSpPr>
        <xdr:cNvPr id="61" name="直線コネクタ 60"/>
        <xdr:cNvCxnSpPr/>
      </xdr:nvCxnSpPr>
      <xdr:spPr>
        <a:xfrm>
          <a:off x="4546600" y="57931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36</xdr:row>
      <xdr:rowOff>120650</xdr:rowOff>
    </xdr:from>
    <xdr:ext cx="405130" cy="255270"/>
    <xdr:sp macro="" textlink="">
      <xdr:nvSpPr>
        <xdr:cNvPr id="62" name="【道路】&#10;有形固定資産減価償却率平均値テキスト"/>
        <xdr:cNvSpPr txBox="1"/>
      </xdr:nvSpPr>
      <xdr:spPr>
        <a:xfrm>
          <a:off x="4673600" y="6292850"/>
          <a:ext cx="40513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141605</xdr:rowOff>
    </xdr:from>
    <xdr:to xmlns:xdr="http://schemas.openxmlformats.org/drawingml/2006/spreadsheetDrawing">
      <xdr:col>24</xdr:col>
      <xdr:colOff>114300</xdr:colOff>
      <xdr:row>37</xdr:row>
      <xdr:rowOff>71755</xdr:rowOff>
    </xdr:to>
    <xdr:sp macro="" textlink="">
      <xdr:nvSpPr>
        <xdr:cNvPr id="63" name="フローチャート: 判断 62"/>
        <xdr:cNvSpPr/>
      </xdr:nvSpPr>
      <xdr:spPr>
        <a:xfrm>
          <a:off x="4584700" y="631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37</xdr:row>
      <xdr:rowOff>8890</xdr:rowOff>
    </xdr:from>
    <xdr:to xmlns:xdr="http://schemas.openxmlformats.org/drawingml/2006/spreadsheetDrawing">
      <xdr:col>20</xdr:col>
      <xdr:colOff>38100</xdr:colOff>
      <xdr:row>37</xdr:row>
      <xdr:rowOff>110490</xdr:rowOff>
    </xdr:to>
    <xdr:sp macro="" textlink="">
      <xdr:nvSpPr>
        <xdr:cNvPr id="64" name="フローチャート: 判断 63"/>
        <xdr:cNvSpPr/>
      </xdr:nvSpPr>
      <xdr:spPr>
        <a:xfrm>
          <a:off x="3746500" y="63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35</xdr:row>
      <xdr:rowOff>95885</xdr:rowOff>
    </xdr:from>
    <xdr:to xmlns:xdr="http://schemas.openxmlformats.org/drawingml/2006/spreadsheetDrawing">
      <xdr:col>15</xdr:col>
      <xdr:colOff>101600</xdr:colOff>
      <xdr:row>36</xdr:row>
      <xdr:rowOff>26035</xdr:rowOff>
    </xdr:to>
    <xdr:sp macro="" textlink="">
      <xdr:nvSpPr>
        <xdr:cNvPr id="65" name="フローチャート: 判断 64"/>
        <xdr:cNvSpPr/>
      </xdr:nvSpPr>
      <xdr:spPr>
        <a:xfrm>
          <a:off x="2857500" y="609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35</xdr:row>
      <xdr:rowOff>95885</xdr:rowOff>
    </xdr:from>
    <xdr:to xmlns:xdr="http://schemas.openxmlformats.org/drawingml/2006/spreadsheetDrawing">
      <xdr:col>10</xdr:col>
      <xdr:colOff>165100</xdr:colOff>
      <xdr:row>36</xdr:row>
      <xdr:rowOff>26035</xdr:rowOff>
    </xdr:to>
    <xdr:sp macro="" textlink="">
      <xdr:nvSpPr>
        <xdr:cNvPr id="66" name="フローチャート: 判断 65"/>
        <xdr:cNvSpPr/>
      </xdr:nvSpPr>
      <xdr:spPr>
        <a:xfrm>
          <a:off x="1968500" y="609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7" name="テキスト ボックス 66"/>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68" name="テキスト ボックス 67"/>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69" name="テキスト ボックス 68"/>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70" name="テキスト ボックス 69"/>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1" name="テキスト ボックス 70"/>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33</xdr:row>
      <xdr:rowOff>110490</xdr:rowOff>
    </xdr:from>
    <xdr:to xmlns:xdr="http://schemas.openxmlformats.org/drawingml/2006/spreadsheetDrawing">
      <xdr:col>24</xdr:col>
      <xdr:colOff>114300</xdr:colOff>
      <xdr:row>34</xdr:row>
      <xdr:rowOff>40640</xdr:rowOff>
    </xdr:to>
    <xdr:sp macro="" textlink="">
      <xdr:nvSpPr>
        <xdr:cNvPr id="72" name="楕円 71"/>
        <xdr:cNvSpPr/>
      </xdr:nvSpPr>
      <xdr:spPr>
        <a:xfrm>
          <a:off x="4584700" y="57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33</xdr:row>
      <xdr:rowOff>37465</xdr:rowOff>
    </xdr:from>
    <xdr:ext cx="405130" cy="259080"/>
    <xdr:sp macro="" textlink="">
      <xdr:nvSpPr>
        <xdr:cNvPr id="73" name="【道路】&#10;有形固定資産減価償却率該当値テキスト"/>
        <xdr:cNvSpPr txBox="1"/>
      </xdr:nvSpPr>
      <xdr:spPr>
        <a:xfrm>
          <a:off x="4673600" y="56953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33</xdr:row>
      <xdr:rowOff>74930</xdr:rowOff>
    </xdr:from>
    <xdr:to xmlns:xdr="http://schemas.openxmlformats.org/drawingml/2006/spreadsheetDrawing">
      <xdr:col>20</xdr:col>
      <xdr:colOff>38100</xdr:colOff>
      <xdr:row>34</xdr:row>
      <xdr:rowOff>4445</xdr:rowOff>
    </xdr:to>
    <xdr:sp macro="" textlink="">
      <xdr:nvSpPr>
        <xdr:cNvPr id="74" name="楕円 73"/>
        <xdr:cNvSpPr/>
      </xdr:nvSpPr>
      <xdr:spPr>
        <a:xfrm>
          <a:off x="3746500" y="57327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33</xdr:row>
      <xdr:rowOff>125095</xdr:rowOff>
    </xdr:from>
    <xdr:to xmlns:xdr="http://schemas.openxmlformats.org/drawingml/2006/spreadsheetDrawing">
      <xdr:col>24</xdr:col>
      <xdr:colOff>63500</xdr:colOff>
      <xdr:row>33</xdr:row>
      <xdr:rowOff>161290</xdr:rowOff>
    </xdr:to>
    <xdr:cxnSp macro="">
      <xdr:nvCxnSpPr>
        <xdr:cNvPr id="75" name="直線コネクタ 74"/>
        <xdr:cNvCxnSpPr/>
      </xdr:nvCxnSpPr>
      <xdr:spPr>
        <a:xfrm>
          <a:off x="3797300" y="5782945"/>
          <a:ext cx="8382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33</xdr:row>
      <xdr:rowOff>80645</xdr:rowOff>
    </xdr:from>
    <xdr:to xmlns:xdr="http://schemas.openxmlformats.org/drawingml/2006/spreadsheetDrawing">
      <xdr:col>15</xdr:col>
      <xdr:colOff>101600</xdr:colOff>
      <xdr:row>34</xdr:row>
      <xdr:rowOff>10795</xdr:rowOff>
    </xdr:to>
    <xdr:sp macro="" textlink="">
      <xdr:nvSpPr>
        <xdr:cNvPr id="76" name="楕円 75"/>
        <xdr:cNvSpPr/>
      </xdr:nvSpPr>
      <xdr:spPr>
        <a:xfrm>
          <a:off x="2857500" y="5738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33</xdr:row>
      <xdr:rowOff>125095</xdr:rowOff>
    </xdr:from>
    <xdr:to xmlns:xdr="http://schemas.openxmlformats.org/drawingml/2006/spreadsheetDrawing">
      <xdr:col>19</xdr:col>
      <xdr:colOff>177800</xdr:colOff>
      <xdr:row>33</xdr:row>
      <xdr:rowOff>132080</xdr:rowOff>
    </xdr:to>
    <xdr:cxnSp macro="">
      <xdr:nvCxnSpPr>
        <xdr:cNvPr id="77" name="直線コネクタ 76"/>
        <xdr:cNvCxnSpPr/>
      </xdr:nvCxnSpPr>
      <xdr:spPr>
        <a:xfrm flipV="1">
          <a:off x="2908300" y="578294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33</xdr:row>
      <xdr:rowOff>19050</xdr:rowOff>
    </xdr:from>
    <xdr:to xmlns:xdr="http://schemas.openxmlformats.org/drawingml/2006/spreadsheetDrawing">
      <xdr:col>10</xdr:col>
      <xdr:colOff>165100</xdr:colOff>
      <xdr:row>33</xdr:row>
      <xdr:rowOff>120650</xdr:rowOff>
    </xdr:to>
    <xdr:sp macro="" textlink="">
      <xdr:nvSpPr>
        <xdr:cNvPr id="78" name="楕円 77"/>
        <xdr:cNvSpPr/>
      </xdr:nvSpPr>
      <xdr:spPr>
        <a:xfrm>
          <a:off x="1968500" y="567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33</xdr:row>
      <xdr:rowOff>69850</xdr:rowOff>
    </xdr:from>
    <xdr:to xmlns:xdr="http://schemas.openxmlformats.org/drawingml/2006/spreadsheetDrawing">
      <xdr:col>15</xdr:col>
      <xdr:colOff>50800</xdr:colOff>
      <xdr:row>33</xdr:row>
      <xdr:rowOff>132080</xdr:rowOff>
    </xdr:to>
    <xdr:cxnSp macro="">
      <xdr:nvCxnSpPr>
        <xdr:cNvPr id="79" name="直線コネクタ 78"/>
        <xdr:cNvCxnSpPr/>
      </xdr:nvCxnSpPr>
      <xdr:spPr>
        <a:xfrm>
          <a:off x="2019300" y="5727700"/>
          <a:ext cx="8890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37</xdr:row>
      <xdr:rowOff>101600</xdr:rowOff>
    </xdr:from>
    <xdr:ext cx="405130" cy="259080"/>
    <xdr:sp macro="" textlink="">
      <xdr:nvSpPr>
        <xdr:cNvPr id="80" name="n_1aveValue【道路】&#10;有形固定資産減価償却率"/>
        <xdr:cNvSpPr txBox="1"/>
      </xdr:nvSpPr>
      <xdr:spPr>
        <a:xfrm>
          <a:off x="3582035" y="64452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36</xdr:row>
      <xdr:rowOff>17780</xdr:rowOff>
    </xdr:from>
    <xdr:ext cx="401320" cy="255270"/>
    <xdr:sp macro="" textlink="">
      <xdr:nvSpPr>
        <xdr:cNvPr id="81" name="n_2aveValue【道路】&#10;有形固定資産減価償却率"/>
        <xdr:cNvSpPr txBox="1"/>
      </xdr:nvSpPr>
      <xdr:spPr>
        <a:xfrm>
          <a:off x="2705735" y="618998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36</xdr:row>
      <xdr:rowOff>17780</xdr:rowOff>
    </xdr:from>
    <xdr:ext cx="401320" cy="255270"/>
    <xdr:sp macro="" textlink="">
      <xdr:nvSpPr>
        <xdr:cNvPr id="82" name="n_3aveValue【道路】&#10;有形固定資産減価償却率"/>
        <xdr:cNvSpPr txBox="1"/>
      </xdr:nvSpPr>
      <xdr:spPr>
        <a:xfrm>
          <a:off x="1816735" y="618998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32</xdr:row>
      <xdr:rowOff>20955</xdr:rowOff>
    </xdr:from>
    <xdr:ext cx="405130" cy="255270"/>
    <xdr:sp macro="" textlink="">
      <xdr:nvSpPr>
        <xdr:cNvPr id="83" name="n_1mainValue【道路】&#10;有形固定資産減価償却率"/>
        <xdr:cNvSpPr txBox="1"/>
      </xdr:nvSpPr>
      <xdr:spPr>
        <a:xfrm>
          <a:off x="3582035" y="5507355"/>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32</xdr:row>
      <xdr:rowOff>27305</xdr:rowOff>
    </xdr:from>
    <xdr:ext cx="401320" cy="259080"/>
    <xdr:sp macro="" textlink="">
      <xdr:nvSpPr>
        <xdr:cNvPr id="84" name="n_2mainValue【道路】&#10;有形固定資産減価償却率"/>
        <xdr:cNvSpPr txBox="1"/>
      </xdr:nvSpPr>
      <xdr:spPr>
        <a:xfrm>
          <a:off x="2705735" y="551370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31</xdr:row>
      <xdr:rowOff>137160</xdr:rowOff>
    </xdr:from>
    <xdr:ext cx="401320" cy="259080"/>
    <xdr:sp macro="" textlink="">
      <xdr:nvSpPr>
        <xdr:cNvPr id="85" name="n_3mainValue【道路】&#10;有形固定資産減価償却率"/>
        <xdr:cNvSpPr txBox="1"/>
      </xdr:nvSpPr>
      <xdr:spPr>
        <a:xfrm>
          <a:off x="1816735" y="545211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39725" cy="225425"/>
    <xdr:sp macro="" textlink="">
      <xdr:nvSpPr>
        <xdr:cNvPr id="94" name="テキスト ボックス 93"/>
        <xdr:cNvSpPr txBox="1"/>
      </xdr:nvSpPr>
      <xdr:spPr>
        <a:xfrm>
          <a:off x="6565900" y="5143500"/>
          <a:ext cx="33972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95" name="直線コネクタ 94"/>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38100</xdr:rowOff>
    </xdr:from>
    <xdr:to xmlns:xdr="http://schemas.openxmlformats.org/drawingml/2006/spreadsheetDrawing">
      <xdr:col>59</xdr:col>
      <xdr:colOff>50800</xdr:colOff>
      <xdr:row>42</xdr:row>
      <xdr:rowOff>38100</xdr:rowOff>
    </xdr:to>
    <xdr:cxnSp macro="">
      <xdr:nvCxnSpPr>
        <xdr:cNvPr id="96" name="直線コネクタ 95"/>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67310</xdr:rowOff>
    </xdr:from>
    <xdr:ext cx="463550" cy="259080"/>
    <xdr:sp macro="" textlink="">
      <xdr:nvSpPr>
        <xdr:cNvPr id="97" name="テキスト ボックス 96"/>
        <xdr:cNvSpPr txBox="1"/>
      </xdr:nvSpPr>
      <xdr:spPr>
        <a:xfrm>
          <a:off x="6136640" y="7096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0</xdr:rowOff>
    </xdr:from>
    <xdr:to xmlns:xdr="http://schemas.openxmlformats.org/drawingml/2006/spreadsheetDrawing">
      <xdr:col>59</xdr:col>
      <xdr:colOff>50800</xdr:colOff>
      <xdr:row>40</xdr:row>
      <xdr:rowOff>0</xdr:rowOff>
    </xdr:to>
    <xdr:cxnSp macro="">
      <xdr:nvCxnSpPr>
        <xdr:cNvPr id="98" name="直線コネクタ 97"/>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39</xdr:row>
      <xdr:rowOff>29210</xdr:rowOff>
    </xdr:from>
    <xdr:ext cx="463550" cy="255270"/>
    <xdr:sp macro="" textlink="">
      <xdr:nvSpPr>
        <xdr:cNvPr id="99" name="テキスト ボックス 98"/>
        <xdr:cNvSpPr txBox="1"/>
      </xdr:nvSpPr>
      <xdr:spPr>
        <a:xfrm>
          <a:off x="6136640" y="6715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133350</xdr:rowOff>
    </xdr:from>
    <xdr:to xmlns:xdr="http://schemas.openxmlformats.org/drawingml/2006/spreadsheetDrawing">
      <xdr:col>59</xdr:col>
      <xdr:colOff>50800</xdr:colOff>
      <xdr:row>37</xdr:row>
      <xdr:rowOff>133350</xdr:rowOff>
    </xdr:to>
    <xdr:cxnSp macro="">
      <xdr:nvCxnSpPr>
        <xdr:cNvPr id="100" name="直線コネクタ 99"/>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162560</xdr:rowOff>
    </xdr:from>
    <xdr:ext cx="531495" cy="259080"/>
    <xdr:sp macro="" textlink="">
      <xdr:nvSpPr>
        <xdr:cNvPr id="101" name="テキスト ボックス 100"/>
        <xdr:cNvSpPr txBox="1"/>
      </xdr:nvSpPr>
      <xdr:spPr>
        <a:xfrm>
          <a:off x="6072505" y="633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95250</xdr:rowOff>
    </xdr:from>
    <xdr:to xmlns:xdr="http://schemas.openxmlformats.org/drawingml/2006/spreadsheetDrawing">
      <xdr:col>59</xdr:col>
      <xdr:colOff>50800</xdr:colOff>
      <xdr:row>35</xdr:row>
      <xdr:rowOff>95250</xdr:rowOff>
    </xdr:to>
    <xdr:cxnSp macro="">
      <xdr:nvCxnSpPr>
        <xdr:cNvPr id="102" name="直線コネクタ 101"/>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34</xdr:row>
      <xdr:rowOff>124460</xdr:rowOff>
    </xdr:from>
    <xdr:ext cx="531495" cy="259080"/>
    <xdr:sp macro="" textlink="">
      <xdr:nvSpPr>
        <xdr:cNvPr id="103" name="テキスト ボックス 102"/>
        <xdr:cNvSpPr txBox="1"/>
      </xdr:nvSpPr>
      <xdr:spPr>
        <a:xfrm>
          <a:off x="6072505" y="595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57150</xdr:rowOff>
    </xdr:from>
    <xdr:to xmlns:xdr="http://schemas.openxmlformats.org/drawingml/2006/spreadsheetDrawing">
      <xdr:col>59</xdr:col>
      <xdr:colOff>50800</xdr:colOff>
      <xdr:row>33</xdr:row>
      <xdr:rowOff>57150</xdr:rowOff>
    </xdr:to>
    <xdr:cxnSp macro="">
      <xdr:nvCxnSpPr>
        <xdr:cNvPr id="104" name="直線コネクタ 103"/>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32</xdr:row>
      <xdr:rowOff>86360</xdr:rowOff>
    </xdr:from>
    <xdr:ext cx="531495" cy="255270"/>
    <xdr:sp macro="" textlink="">
      <xdr:nvSpPr>
        <xdr:cNvPr id="105" name="テキスト ボックス 104"/>
        <xdr:cNvSpPr txBox="1"/>
      </xdr:nvSpPr>
      <xdr:spPr>
        <a:xfrm>
          <a:off x="6072505" y="5572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06" name="直線コネクタ 105"/>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30</xdr:row>
      <xdr:rowOff>48260</xdr:rowOff>
    </xdr:from>
    <xdr:ext cx="531495" cy="259080"/>
    <xdr:sp macro="" textlink="">
      <xdr:nvSpPr>
        <xdr:cNvPr id="107" name="テキスト ボックス 106"/>
        <xdr:cNvSpPr txBox="1"/>
      </xdr:nvSpPr>
      <xdr:spPr>
        <a:xfrm>
          <a:off x="6072505" y="519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08" name="【道路】&#10;一人当たり延長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33</xdr:row>
      <xdr:rowOff>30480</xdr:rowOff>
    </xdr:from>
    <xdr:to xmlns:xdr="http://schemas.openxmlformats.org/drawingml/2006/spreadsheetDrawing">
      <xdr:col>54</xdr:col>
      <xdr:colOff>189865</xdr:colOff>
      <xdr:row>41</xdr:row>
      <xdr:rowOff>151130</xdr:rowOff>
    </xdr:to>
    <xdr:cxnSp macro="">
      <xdr:nvCxnSpPr>
        <xdr:cNvPr id="109" name="直線コネクタ 108"/>
        <xdr:cNvCxnSpPr/>
      </xdr:nvCxnSpPr>
      <xdr:spPr>
        <a:xfrm flipV="1">
          <a:off x="10476865" y="5688330"/>
          <a:ext cx="0" cy="14922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41</xdr:row>
      <xdr:rowOff>154940</xdr:rowOff>
    </xdr:from>
    <xdr:ext cx="469900" cy="255270"/>
    <xdr:sp macro="" textlink="">
      <xdr:nvSpPr>
        <xdr:cNvPr id="110" name="【道路】&#10;一人当たり延長最小値テキスト"/>
        <xdr:cNvSpPr txBox="1"/>
      </xdr:nvSpPr>
      <xdr:spPr>
        <a:xfrm>
          <a:off x="10515600" y="718439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0.769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41</xdr:row>
      <xdr:rowOff>151130</xdr:rowOff>
    </xdr:from>
    <xdr:to xmlns:xdr="http://schemas.openxmlformats.org/drawingml/2006/spreadsheetDrawing">
      <xdr:col>55</xdr:col>
      <xdr:colOff>88900</xdr:colOff>
      <xdr:row>41</xdr:row>
      <xdr:rowOff>151130</xdr:rowOff>
    </xdr:to>
    <xdr:cxnSp macro="">
      <xdr:nvCxnSpPr>
        <xdr:cNvPr id="111" name="直線コネクタ 110"/>
        <xdr:cNvCxnSpPr/>
      </xdr:nvCxnSpPr>
      <xdr:spPr>
        <a:xfrm>
          <a:off x="10388600" y="7180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31</xdr:row>
      <xdr:rowOff>148590</xdr:rowOff>
    </xdr:from>
    <xdr:ext cx="534670" cy="259080"/>
    <xdr:sp macro="" textlink="">
      <xdr:nvSpPr>
        <xdr:cNvPr id="112" name="【道路】&#10;一人当たり延長最大値テキスト"/>
        <xdr:cNvSpPr txBox="1"/>
      </xdr:nvSpPr>
      <xdr:spPr>
        <a:xfrm>
          <a:off x="10515600" y="54635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20.349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33</xdr:row>
      <xdr:rowOff>30480</xdr:rowOff>
    </xdr:from>
    <xdr:to xmlns:xdr="http://schemas.openxmlformats.org/drawingml/2006/spreadsheetDrawing">
      <xdr:col>55</xdr:col>
      <xdr:colOff>88900</xdr:colOff>
      <xdr:row>33</xdr:row>
      <xdr:rowOff>30480</xdr:rowOff>
    </xdr:to>
    <xdr:cxnSp macro="">
      <xdr:nvCxnSpPr>
        <xdr:cNvPr id="113" name="直線コネクタ 112"/>
        <xdr:cNvCxnSpPr/>
      </xdr:nvCxnSpPr>
      <xdr:spPr>
        <a:xfrm>
          <a:off x="10388600" y="5688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40</xdr:row>
      <xdr:rowOff>52070</xdr:rowOff>
    </xdr:from>
    <xdr:ext cx="469900" cy="255270"/>
    <xdr:sp macro="" textlink="">
      <xdr:nvSpPr>
        <xdr:cNvPr id="114" name="【道路】&#10;一人当たり延長平均値テキスト"/>
        <xdr:cNvSpPr txBox="1"/>
      </xdr:nvSpPr>
      <xdr:spPr>
        <a:xfrm>
          <a:off x="10515600" y="6910070"/>
          <a:ext cx="4699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41</xdr:row>
      <xdr:rowOff>29210</xdr:rowOff>
    </xdr:from>
    <xdr:to xmlns:xdr="http://schemas.openxmlformats.org/drawingml/2006/spreadsheetDrawing">
      <xdr:col>55</xdr:col>
      <xdr:colOff>50800</xdr:colOff>
      <xdr:row>41</xdr:row>
      <xdr:rowOff>130175</xdr:rowOff>
    </xdr:to>
    <xdr:sp macro="" textlink="">
      <xdr:nvSpPr>
        <xdr:cNvPr id="115" name="フローチャート: 判断 114"/>
        <xdr:cNvSpPr/>
      </xdr:nvSpPr>
      <xdr:spPr>
        <a:xfrm>
          <a:off x="10426700" y="70586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41</xdr:row>
      <xdr:rowOff>40640</xdr:rowOff>
    </xdr:from>
    <xdr:to xmlns:xdr="http://schemas.openxmlformats.org/drawingml/2006/spreadsheetDrawing">
      <xdr:col>50</xdr:col>
      <xdr:colOff>165100</xdr:colOff>
      <xdr:row>41</xdr:row>
      <xdr:rowOff>142240</xdr:rowOff>
    </xdr:to>
    <xdr:sp macro="" textlink="">
      <xdr:nvSpPr>
        <xdr:cNvPr id="116" name="フローチャート: 判断 115"/>
        <xdr:cNvSpPr/>
      </xdr:nvSpPr>
      <xdr:spPr>
        <a:xfrm>
          <a:off x="9588500" y="7070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41</xdr:row>
      <xdr:rowOff>70485</xdr:rowOff>
    </xdr:from>
    <xdr:to xmlns:xdr="http://schemas.openxmlformats.org/drawingml/2006/spreadsheetDrawing">
      <xdr:col>46</xdr:col>
      <xdr:colOff>38100</xdr:colOff>
      <xdr:row>42</xdr:row>
      <xdr:rowOff>635</xdr:rowOff>
    </xdr:to>
    <xdr:sp macro="" textlink="">
      <xdr:nvSpPr>
        <xdr:cNvPr id="117" name="フローチャート: 判断 116"/>
        <xdr:cNvSpPr/>
      </xdr:nvSpPr>
      <xdr:spPr>
        <a:xfrm>
          <a:off x="8699500" y="7099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40</xdr:row>
      <xdr:rowOff>133985</xdr:rowOff>
    </xdr:from>
    <xdr:to xmlns:xdr="http://schemas.openxmlformats.org/drawingml/2006/spreadsheetDrawing">
      <xdr:col>41</xdr:col>
      <xdr:colOff>101600</xdr:colOff>
      <xdr:row>41</xdr:row>
      <xdr:rowOff>64135</xdr:rowOff>
    </xdr:to>
    <xdr:sp macro="" textlink="">
      <xdr:nvSpPr>
        <xdr:cNvPr id="118" name="フローチャート: 判断 117"/>
        <xdr:cNvSpPr/>
      </xdr:nvSpPr>
      <xdr:spPr>
        <a:xfrm>
          <a:off x="7810500" y="6991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19" name="テキスト ボックス 118"/>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0" name="テキスト ボックス 119"/>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21" name="テキスト ボックス 120"/>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22" name="テキスト ボックス 121"/>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23" name="テキスト ボックス 122"/>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41</xdr:row>
      <xdr:rowOff>81280</xdr:rowOff>
    </xdr:from>
    <xdr:to xmlns:xdr="http://schemas.openxmlformats.org/drawingml/2006/spreadsheetDrawing">
      <xdr:col>55</xdr:col>
      <xdr:colOff>50800</xdr:colOff>
      <xdr:row>42</xdr:row>
      <xdr:rowOff>11430</xdr:rowOff>
    </xdr:to>
    <xdr:sp macro="" textlink="">
      <xdr:nvSpPr>
        <xdr:cNvPr id="124" name="楕円 123"/>
        <xdr:cNvSpPr/>
      </xdr:nvSpPr>
      <xdr:spPr>
        <a:xfrm>
          <a:off x="10426700" y="711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41</xdr:row>
      <xdr:rowOff>6985</xdr:rowOff>
    </xdr:from>
    <xdr:ext cx="469900" cy="255270"/>
    <xdr:sp macro="" textlink="">
      <xdr:nvSpPr>
        <xdr:cNvPr id="125" name="【道路】&#10;一人当たり延長該当値テキスト"/>
        <xdr:cNvSpPr txBox="1"/>
      </xdr:nvSpPr>
      <xdr:spPr>
        <a:xfrm>
          <a:off x="10515600" y="703643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41</xdr:row>
      <xdr:rowOff>80645</xdr:rowOff>
    </xdr:from>
    <xdr:to xmlns:xdr="http://schemas.openxmlformats.org/drawingml/2006/spreadsheetDrawing">
      <xdr:col>50</xdr:col>
      <xdr:colOff>165100</xdr:colOff>
      <xdr:row>42</xdr:row>
      <xdr:rowOff>10795</xdr:rowOff>
    </xdr:to>
    <xdr:sp macro="" textlink="">
      <xdr:nvSpPr>
        <xdr:cNvPr id="126" name="楕円 125"/>
        <xdr:cNvSpPr/>
      </xdr:nvSpPr>
      <xdr:spPr>
        <a:xfrm>
          <a:off x="9588500" y="711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41</xdr:row>
      <xdr:rowOff>132080</xdr:rowOff>
    </xdr:from>
    <xdr:to xmlns:xdr="http://schemas.openxmlformats.org/drawingml/2006/spreadsheetDrawing">
      <xdr:col>55</xdr:col>
      <xdr:colOff>0</xdr:colOff>
      <xdr:row>41</xdr:row>
      <xdr:rowOff>132080</xdr:rowOff>
    </xdr:to>
    <xdr:cxnSp macro="">
      <xdr:nvCxnSpPr>
        <xdr:cNvPr id="127" name="直線コネクタ 126"/>
        <xdr:cNvCxnSpPr/>
      </xdr:nvCxnSpPr>
      <xdr:spPr>
        <a:xfrm>
          <a:off x="9639300" y="716153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41</xdr:row>
      <xdr:rowOff>80010</xdr:rowOff>
    </xdr:from>
    <xdr:to xmlns:xdr="http://schemas.openxmlformats.org/drawingml/2006/spreadsheetDrawing">
      <xdr:col>46</xdr:col>
      <xdr:colOff>38100</xdr:colOff>
      <xdr:row>42</xdr:row>
      <xdr:rowOff>10160</xdr:rowOff>
    </xdr:to>
    <xdr:sp macro="" textlink="">
      <xdr:nvSpPr>
        <xdr:cNvPr id="128" name="楕円 127"/>
        <xdr:cNvSpPr/>
      </xdr:nvSpPr>
      <xdr:spPr>
        <a:xfrm>
          <a:off x="8699500" y="710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41</xdr:row>
      <xdr:rowOff>130810</xdr:rowOff>
    </xdr:from>
    <xdr:to xmlns:xdr="http://schemas.openxmlformats.org/drawingml/2006/spreadsheetDrawing">
      <xdr:col>50</xdr:col>
      <xdr:colOff>114300</xdr:colOff>
      <xdr:row>41</xdr:row>
      <xdr:rowOff>132080</xdr:rowOff>
    </xdr:to>
    <xdr:cxnSp macro="">
      <xdr:nvCxnSpPr>
        <xdr:cNvPr id="129" name="直線コネクタ 128"/>
        <xdr:cNvCxnSpPr/>
      </xdr:nvCxnSpPr>
      <xdr:spPr>
        <a:xfrm>
          <a:off x="8750300" y="716026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41</xdr:row>
      <xdr:rowOff>78740</xdr:rowOff>
    </xdr:from>
    <xdr:to xmlns:xdr="http://schemas.openxmlformats.org/drawingml/2006/spreadsheetDrawing">
      <xdr:col>41</xdr:col>
      <xdr:colOff>101600</xdr:colOff>
      <xdr:row>42</xdr:row>
      <xdr:rowOff>8890</xdr:rowOff>
    </xdr:to>
    <xdr:sp macro="" textlink="">
      <xdr:nvSpPr>
        <xdr:cNvPr id="130" name="楕円 129"/>
        <xdr:cNvSpPr/>
      </xdr:nvSpPr>
      <xdr:spPr>
        <a:xfrm>
          <a:off x="7810500" y="710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41</xdr:row>
      <xdr:rowOff>129540</xdr:rowOff>
    </xdr:from>
    <xdr:to xmlns:xdr="http://schemas.openxmlformats.org/drawingml/2006/spreadsheetDrawing">
      <xdr:col>45</xdr:col>
      <xdr:colOff>177800</xdr:colOff>
      <xdr:row>41</xdr:row>
      <xdr:rowOff>130810</xdr:rowOff>
    </xdr:to>
    <xdr:cxnSp macro="">
      <xdr:nvCxnSpPr>
        <xdr:cNvPr id="131" name="直線コネクタ 130"/>
        <xdr:cNvCxnSpPr/>
      </xdr:nvCxnSpPr>
      <xdr:spPr>
        <a:xfrm>
          <a:off x="7861300" y="715899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39</xdr:row>
      <xdr:rowOff>158750</xdr:rowOff>
    </xdr:from>
    <xdr:ext cx="469900" cy="259080"/>
    <xdr:sp macro="" textlink="">
      <xdr:nvSpPr>
        <xdr:cNvPr id="132" name="n_1aveValue【道路】&#10;一人当たり延長"/>
        <xdr:cNvSpPr txBox="1"/>
      </xdr:nvSpPr>
      <xdr:spPr>
        <a:xfrm>
          <a:off x="9391650" y="68453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40</xdr:row>
      <xdr:rowOff>17780</xdr:rowOff>
    </xdr:from>
    <xdr:ext cx="466090" cy="255270"/>
    <xdr:sp macro="" textlink="">
      <xdr:nvSpPr>
        <xdr:cNvPr id="133" name="n_2aveValue【道路】&#10;一人当たり延長"/>
        <xdr:cNvSpPr txBox="1"/>
      </xdr:nvSpPr>
      <xdr:spPr>
        <a:xfrm>
          <a:off x="8515350" y="687578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39</xdr:row>
      <xdr:rowOff>80645</xdr:rowOff>
    </xdr:from>
    <xdr:ext cx="466090" cy="259080"/>
    <xdr:sp macro="" textlink="">
      <xdr:nvSpPr>
        <xdr:cNvPr id="134" name="n_3aveValue【道路】&#10;一人当たり延長"/>
        <xdr:cNvSpPr txBox="1"/>
      </xdr:nvSpPr>
      <xdr:spPr>
        <a:xfrm>
          <a:off x="7626350" y="676719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42</xdr:row>
      <xdr:rowOff>1905</xdr:rowOff>
    </xdr:from>
    <xdr:ext cx="469900" cy="259080"/>
    <xdr:sp macro="" textlink="">
      <xdr:nvSpPr>
        <xdr:cNvPr id="135" name="n_1mainValue【道路】&#10;一人当たり延長"/>
        <xdr:cNvSpPr txBox="1"/>
      </xdr:nvSpPr>
      <xdr:spPr>
        <a:xfrm>
          <a:off x="9391650" y="72028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42</xdr:row>
      <xdr:rowOff>1270</xdr:rowOff>
    </xdr:from>
    <xdr:ext cx="466090" cy="259080"/>
    <xdr:sp macro="" textlink="">
      <xdr:nvSpPr>
        <xdr:cNvPr id="136" name="n_2mainValue【道路】&#10;一人当たり延長"/>
        <xdr:cNvSpPr txBox="1"/>
      </xdr:nvSpPr>
      <xdr:spPr>
        <a:xfrm>
          <a:off x="8515350" y="72021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42</xdr:row>
      <xdr:rowOff>0</xdr:rowOff>
    </xdr:from>
    <xdr:ext cx="466090" cy="259080"/>
    <xdr:sp macro="" textlink="">
      <xdr:nvSpPr>
        <xdr:cNvPr id="137" name="n_3mainValue【道路】&#10;一人当たり延長"/>
        <xdr:cNvSpPr txBox="1"/>
      </xdr:nvSpPr>
      <xdr:spPr>
        <a:xfrm>
          <a:off x="7626350" y="720090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38" name="正方形/長方形 13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39" name="正方形/長方形 138"/>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40" name="正方形/長方形 139"/>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41" name="正方形/長方形 140"/>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42" name="正方形/長方形 141"/>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43" name="正方形/長方形 142"/>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44" name="正方形/長方形 143"/>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45" name="正方形/長方形 144"/>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4640" cy="225425"/>
    <xdr:sp macro="" textlink="">
      <xdr:nvSpPr>
        <xdr:cNvPr id="146" name="テキスト ボックス 145"/>
        <xdr:cNvSpPr txBox="1"/>
      </xdr:nvSpPr>
      <xdr:spPr>
        <a:xfrm>
          <a:off x="723900" y="89535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47" name="直線コネクタ 146"/>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65</xdr:row>
      <xdr:rowOff>143510</xdr:rowOff>
    </xdr:from>
    <xdr:ext cx="403225" cy="255270"/>
    <xdr:sp macro="" textlink="">
      <xdr:nvSpPr>
        <xdr:cNvPr id="148" name="テキスト ボックス 147"/>
        <xdr:cNvSpPr txBox="1"/>
      </xdr:nvSpPr>
      <xdr:spPr>
        <a:xfrm>
          <a:off x="358775" y="1128776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130810</xdr:rowOff>
    </xdr:from>
    <xdr:to xmlns:xdr="http://schemas.openxmlformats.org/drawingml/2006/spreadsheetDrawing">
      <xdr:col>28</xdr:col>
      <xdr:colOff>114300</xdr:colOff>
      <xdr:row>64</xdr:row>
      <xdr:rowOff>130810</xdr:rowOff>
    </xdr:to>
    <xdr:cxnSp macro="">
      <xdr:nvCxnSpPr>
        <xdr:cNvPr id="149" name="直線コネクタ 148"/>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63</xdr:row>
      <xdr:rowOff>160020</xdr:rowOff>
    </xdr:from>
    <xdr:ext cx="403225" cy="259080"/>
    <xdr:sp macro="" textlink="">
      <xdr:nvSpPr>
        <xdr:cNvPr id="150" name="テキスト ボックス 149"/>
        <xdr:cNvSpPr txBox="1"/>
      </xdr:nvSpPr>
      <xdr:spPr>
        <a:xfrm>
          <a:off x="358775" y="109613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146685</xdr:rowOff>
    </xdr:from>
    <xdr:to xmlns:xdr="http://schemas.openxmlformats.org/drawingml/2006/spreadsheetDrawing">
      <xdr:col>28</xdr:col>
      <xdr:colOff>114300</xdr:colOff>
      <xdr:row>62</xdr:row>
      <xdr:rowOff>146685</xdr:rowOff>
    </xdr:to>
    <xdr:cxnSp macro="">
      <xdr:nvCxnSpPr>
        <xdr:cNvPr id="151" name="直線コネクタ 150"/>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62</xdr:row>
      <xdr:rowOff>4445</xdr:rowOff>
    </xdr:from>
    <xdr:ext cx="403225" cy="259080"/>
    <xdr:sp macro="" textlink="">
      <xdr:nvSpPr>
        <xdr:cNvPr id="152" name="テキスト ボックス 151"/>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163195</xdr:rowOff>
    </xdr:from>
    <xdr:to xmlns:xdr="http://schemas.openxmlformats.org/drawingml/2006/spreadsheetDrawing">
      <xdr:col>28</xdr:col>
      <xdr:colOff>114300</xdr:colOff>
      <xdr:row>60</xdr:row>
      <xdr:rowOff>163195</xdr:rowOff>
    </xdr:to>
    <xdr:cxnSp macro="">
      <xdr:nvCxnSpPr>
        <xdr:cNvPr id="153" name="直線コネクタ 152"/>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60</xdr:row>
      <xdr:rowOff>20955</xdr:rowOff>
    </xdr:from>
    <xdr:ext cx="403225" cy="255270"/>
    <xdr:sp macro="" textlink="">
      <xdr:nvSpPr>
        <xdr:cNvPr id="154" name="テキスト ボックス 153"/>
        <xdr:cNvSpPr txBox="1"/>
      </xdr:nvSpPr>
      <xdr:spPr>
        <a:xfrm>
          <a:off x="358775" y="10307955"/>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8255</xdr:rowOff>
    </xdr:from>
    <xdr:to xmlns:xdr="http://schemas.openxmlformats.org/drawingml/2006/spreadsheetDrawing">
      <xdr:col>28</xdr:col>
      <xdr:colOff>114300</xdr:colOff>
      <xdr:row>59</xdr:row>
      <xdr:rowOff>8255</xdr:rowOff>
    </xdr:to>
    <xdr:cxnSp macro="">
      <xdr:nvCxnSpPr>
        <xdr:cNvPr id="155" name="直線コネクタ 154"/>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58</xdr:row>
      <xdr:rowOff>37465</xdr:rowOff>
    </xdr:from>
    <xdr:ext cx="403225" cy="259080"/>
    <xdr:sp macro="" textlink="">
      <xdr:nvSpPr>
        <xdr:cNvPr id="156" name="テキスト ボックス 155"/>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24765</xdr:rowOff>
    </xdr:from>
    <xdr:to xmlns:xdr="http://schemas.openxmlformats.org/drawingml/2006/spreadsheetDrawing">
      <xdr:col>28</xdr:col>
      <xdr:colOff>114300</xdr:colOff>
      <xdr:row>57</xdr:row>
      <xdr:rowOff>24765</xdr:rowOff>
    </xdr:to>
    <xdr:cxnSp macro="">
      <xdr:nvCxnSpPr>
        <xdr:cNvPr id="157" name="直線コネクタ 156"/>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53975</xdr:rowOff>
    </xdr:from>
    <xdr:ext cx="403225" cy="255270"/>
    <xdr:sp macro="" textlink="">
      <xdr:nvSpPr>
        <xdr:cNvPr id="158" name="テキスト ボックス 157"/>
        <xdr:cNvSpPr txBox="1"/>
      </xdr:nvSpPr>
      <xdr:spPr>
        <a:xfrm>
          <a:off x="358775" y="9655175"/>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40640</xdr:rowOff>
    </xdr:from>
    <xdr:to xmlns:xdr="http://schemas.openxmlformats.org/drawingml/2006/spreadsheetDrawing">
      <xdr:col>28</xdr:col>
      <xdr:colOff>114300</xdr:colOff>
      <xdr:row>55</xdr:row>
      <xdr:rowOff>40640</xdr:rowOff>
    </xdr:to>
    <xdr:cxnSp macro="">
      <xdr:nvCxnSpPr>
        <xdr:cNvPr id="159" name="直線コネクタ 158"/>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54</xdr:row>
      <xdr:rowOff>69850</xdr:rowOff>
    </xdr:from>
    <xdr:ext cx="403225" cy="259080"/>
    <xdr:sp macro="" textlink="">
      <xdr:nvSpPr>
        <xdr:cNvPr id="160" name="テキスト ボックス 159"/>
        <xdr:cNvSpPr txBox="1"/>
      </xdr:nvSpPr>
      <xdr:spPr>
        <a:xfrm>
          <a:off x="358775" y="93281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61" name="直線コネクタ 160"/>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52</xdr:row>
      <xdr:rowOff>86360</xdr:rowOff>
    </xdr:from>
    <xdr:ext cx="403225" cy="255270"/>
    <xdr:sp macro="" textlink="">
      <xdr:nvSpPr>
        <xdr:cNvPr id="162" name="テキスト ボックス 161"/>
        <xdr:cNvSpPr txBox="1"/>
      </xdr:nvSpPr>
      <xdr:spPr>
        <a:xfrm>
          <a:off x="358775" y="900176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63" name="【橋りょう・トンネ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96520</xdr:rowOff>
    </xdr:from>
    <xdr:to xmlns:xdr="http://schemas.openxmlformats.org/drawingml/2006/spreadsheetDrawing">
      <xdr:col>24</xdr:col>
      <xdr:colOff>62865</xdr:colOff>
      <xdr:row>64</xdr:row>
      <xdr:rowOff>130810</xdr:rowOff>
    </xdr:to>
    <xdr:cxnSp macro="">
      <xdr:nvCxnSpPr>
        <xdr:cNvPr id="164" name="直線コネクタ 163"/>
        <xdr:cNvCxnSpPr/>
      </xdr:nvCxnSpPr>
      <xdr:spPr>
        <a:xfrm flipV="1">
          <a:off x="4634865" y="9526270"/>
          <a:ext cx="0" cy="1577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134620</xdr:rowOff>
    </xdr:from>
    <xdr:ext cx="405130" cy="255270"/>
    <xdr:sp macro="" textlink="">
      <xdr:nvSpPr>
        <xdr:cNvPr id="165" name="【橋りょう・トンネル】&#10;有形固定資産減価償却率最小値テキスト"/>
        <xdr:cNvSpPr txBox="1"/>
      </xdr:nvSpPr>
      <xdr:spPr>
        <a:xfrm>
          <a:off x="4673600" y="1110742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130810</xdr:rowOff>
    </xdr:from>
    <xdr:to xmlns:xdr="http://schemas.openxmlformats.org/drawingml/2006/spreadsheetDrawing">
      <xdr:col>24</xdr:col>
      <xdr:colOff>152400</xdr:colOff>
      <xdr:row>64</xdr:row>
      <xdr:rowOff>130810</xdr:rowOff>
    </xdr:to>
    <xdr:cxnSp macro="">
      <xdr:nvCxnSpPr>
        <xdr:cNvPr id="166" name="直線コネクタ 165"/>
        <xdr:cNvCxnSpPr/>
      </xdr:nvCxnSpPr>
      <xdr:spPr>
        <a:xfrm>
          <a:off x="4546600" y="1110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43180</xdr:rowOff>
    </xdr:from>
    <xdr:ext cx="405130" cy="255270"/>
    <xdr:sp macro="" textlink="">
      <xdr:nvSpPr>
        <xdr:cNvPr id="167" name="【橋りょう・トンネル】&#10;有形固定資産減価償却率最大値テキスト"/>
        <xdr:cNvSpPr txBox="1"/>
      </xdr:nvSpPr>
      <xdr:spPr>
        <a:xfrm>
          <a:off x="4673600" y="930148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96520</xdr:rowOff>
    </xdr:from>
    <xdr:to xmlns:xdr="http://schemas.openxmlformats.org/drawingml/2006/spreadsheetDrawing">
      <xdr:col>24</xdr:col>
      <xdr:colOff>152400</xdr:colOff>
      <xdr:row>55</xdr:row>
      <xdr:rowOff>96520</xdr:rowOff>
    </xdr:to>
    <xdr:cxnSp macro="">
      <xdr:nvCxnSpPr>
        <xdr:cNvPr id="168" name="直線コネクタ 167"/>
        <xdr:cNvCxnSpPr/>
      </xdr:nvCxnSpPr>
      <xdr:spPr>
        <a:xfrm>
          <a:off x="4546600" y="95262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59</xdr:row>
      <xdr:rowOff>73025</xdr:rowOff>
    </xdr:from>
    <xdr:ext cx="405130" cy="259080"/>
    <xdr:sp macro="" textlink="">
      <xdr:nvSpPr>
        <xdr:cNvPr id="169" name="【橋りょう・トンネル】&#10;有形固定資産減価償却率平均値テキスト"/>
        <xdr:cNvSpPr txBox="1"/>
      </xdr:nvSpPr>
      <xdr:spPr>
        <a:xfrm>
          <a:off x="4673600" y="1018857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50165</xdr:rowOff>
    </xdr:from>
    <xdr:to xmlns:xdr="http://schemas.openxmlformats.org/drawingml/2006/spreadsheetDrawing">
      <xdr:col>24</xdr:col>
      <xdr:colOff>114300</xdr:colOff>
      <xdr:row>60</xdr:row>
      <xdr:rowOff>151765</xdr:rowOff>
    </xdr:to>
    <xdr:sp macro="" textlink="">
      <xdr:nvSpPr>
        <xdr:cNvPr id="170" name="フローチャート: 判断 169"/>
        <xdr:cNvSpPr/>
      </xdr:nvSpPr>
      <xdr:spPr>
        <a:xfrm>
          <a:off x="4584700" y="1033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60</xdr:row>
      <xdr:rowOff>66675</xdr:rowOff>
    </xdr:from>
    <xdr:to xmlns:xdr="http://schemas.openxmlformats.org/drawingml/2006/spreadsheetDrawing">
      <xdr:col>20</xdr:col>
      <xdr:colOff>38100</xdr:colOff>
      <xdr:row>60</xdr:row>
      <xdr:rowOff>168275</xdr:rowOff>
    </xdr:to>
    <xdr:sp macro="" textlink="">
      <xdr:nvSpPr>
        <xdr:cNvPr id="171" name="フローチャート: 判断 170"/>
        <xdr:cNvSpPr/>
      </xdr:nvSpPr>
      <xdr:spPr>
        <a:xfrm>
          <a:off x="3746500" y="1035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60</xdr:row>
      <xdr:rowOff>122555</xdr:rowOff>
    </xdr:from>
    <xdr:to xmlns:xdr="http://schemas.openxmlformats.org/drawingml/2006/spreadsheetDrawing">
      <xdr:col>15</xdr:col>
      <xdr:colOff>101600</xdr:colOff>
      <xdr:row>61</xdr:row>
      <xdr:rowOff>52705</xdr:rowOff>
    </xdr:to>
    <xdr:sp macro="" textlink="">
      <xdr:nvSpPr>
        <xdr:cNvPr id="172" name="フローチャート: 判断 171"/>
        <xdr:cNvSpPr/>
      </xdr:nvSpPr>
      <xdr:spPr>
        <a:xfrm>
          <a:off x="2857500" y="1040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61</xdr:row>
      <xdr:rowOff>120650</xdr:rowOff>
    </xdr:from>
    <xdr:to xmlns:xdr="http://schemas.openxmlformats.org/drawingml/2006/spreadsheetDrawing">
      <xdr:col>10</xdr:col>
      <xdr:colOff>165100</xdr:colOff>
      <xdr:row>62</xdr:row>
      <xdr:rowOff>50800</xdr:rowOff>
    </xdr:to>
    <xdr:sp macro="" textlink="">
      <xdr:nvSpPr>
        <xdr:cNvPr id="173" name="フローチャート: 判断 172"/>
        <xdr:cNvSpPr/>
      </xdr:nvSpPr>
      <xdr:spPr>
        <a:xfrm>
          <a:off x="1968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5270"/>
    <xdr:sp macro="" textlink="">
      <xdr:nvSpPr>
        <xdr:cNvPr id="174" name="テキスト ボックス 173"/>
        <xdr:cNvSpPr txBox="1"/>
      </xdr:nvSpPr>
      <xdr:spPr>
        <a:xfrm>
          <a:off x="44450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5270"/>
    <xdr:sp macro="" textlink="">
      <xdr:nvSpPr>
        <xdr:cNvPr id="175" name="テキスト ボックス 174"/>
        <xdr:cNvSpPr txBox="1"/>
      </xdr:nvSpPr>
      <xdr:spPr>
        <a:xfrm>
          <a:off x="3606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5270"/>
    <xdr:sp macro="" textlink="">
      <xdr:nvSpPr>
        <xdr:cNvPr id="176" name="テキスト ボックス 175"/>
        <xdr:cNvSpPr txBox="1"/>
      </xdr:nvSpPr>
      <xdr:spPr>
        <a:xfrm>
          <a:off x="2717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5270"/>
    <xdr:sp macro="" textlink="">
      <xdr:nvSpPr>
        <xdr:cNvPr id="177" name="テキスト ボックス 176"/>
        <xdr:cNvSpPr txBox="1"/>
      </xdr:nvSpPr>
      <xdr:spPr>
        <a:xfrm>
          <a:off x="1828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5270"/>
    <xdr:sp macro="" textlink="">
      <xdr:nvSpPr>
        <xdr:cNvPr id="178" name="テキスト ボックス 177"/>
        <xdr:cNvSpPr txBox="1"/>
      </xdr:nvSpPr>
      <xdr:spPr>
        <a:xfrm>
          <a:off x="939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61</xdr:row>
      <xdr:rowOff>143510</xdr:rowOff>
    </xdr:from>
    <xdr:to xmlns:xdr="http://schemas.openxmlformats.org/drawingml/2006/spreadsheetDrawing">
      <xdr:col>24</xdr:col>
      <xdr:colOff>114300</xdr:colOff>
      <xdr:row>62</xdr:row>
      <xdr:rowOff>73660</xdr:rowOff>
    </xdr:to>
    <xdr:sp macro="" textlink="">
      <xdr:nvSpPr>
        <xdr:cNvPr id="179" name="楕円 178"/>
        <xdr:cNvSpPr/>
      </xdr:nvSpPr>
      <xdr:spPr>
        <a:xfrm>
          <a:off x="45847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61</xdr:row>
      <xdr:rowOff>121920</xdr:rowOff>
    </xdr:from>
    <xdr:ext cx="405130" cy="255270"/>
    <xdr:sp macro="" textlink="">
      <xdr:nvSpPr>
        <xdr:cNvPr id="180" name="【橋りょう・トンネル】&#10;有形固定資産減価償却率該当値テキスト"/>
        <xdr:cNvSpPr txBox="1"/>
      </xdr:nvSpPr>
      <xdr:spPr>
        <a:xfrm>
          <a:off x="4673600" y="1058037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61</xdr:row>
      <xdr:rowOff>137160</xdr:rowOff>
    </xdr:from>
    <xdr:to xmlns:xdr="http://schemas.openxmlformats.org/drawingml/2006/spreadsheetDrawing">
      <xdr:col>20</xdr:col>
      <xdr:colOff>38100</xdr:colOff>
      <xdr:row>62</xdr:row>
      <xdr:rowOff>67310</xdr:rowOff>
    </xdr:to>
    <xdr:sp macro="" textlink="">
      <xdr:nvSpPr>
        <xdr:cNvPr id="181" name="楕円 180"/>
        <xdr:cNvSpPr/>
      </xdr:nvSpPr>
      <xdr:spPr>
        <a:xfrm>
          <a:off x="3746500" y="1059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62</xdr:row>
      <xdr:rowOff>16510</xdr:rowOff>
    </xdr:from>
    <xdr:to xmlns:xdr="http://schemas.openxmlformats.org/drawingml/2006/spreadsheetDrawing">
      <xdr:col>24</xdr:col>
      <xdr:colOff>63500</xdr:colOff>
      <xdr:row>62</xdr:row>
      <xdr:rowOff>22860</xdr:rowOff>
    </xdr:to>
    <xdr:cxnSp macro="">
      <xdr:nvCxnSpPr>
        <xdr:cNvPr id="182" name="直線コネクタ 181"/>
        <xdr:cNvCxnSpPr/>
      </xdr:nvCxnSpPr>
      <xdr:spPr>
        <a:xfrm>
          <a:off x="3797300" y="10646410"/>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61</xdr:row>
      <xdr:rowOff>163195</xdr:rowOff>
    </xdr:from>
    <xdr:to xmlns:xdr="http://schemas.openxmlformats.org/drawingml/2006/spreadsheetDrawing">
      <xdr:col>15</xdr:col>
      <xdr:colOff>101600</xdr:colOff>
      <xdr:row>62</xdr:row>
      <xdr:rowOff>93345</xdr:rowOff>
    </xdr:to>
    <xdr:sp macro="" textlink="">
      <xdr:nvSpPr>
        <xdr:cNvPr id="183" name="楕円 182"/>
        <xdr:cNvSpPr/>
      </xdr:nvSpPr>
      <xdr:spPr>
        <a:xfrm>
          <a:off x="2857500" y="10621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62</xdr:row>
      <xdr:rowOff>16510</xdr:rowOff>
    </xdr:from>
    <xdr:to xmlns:xdr="http://schemas.openxmlformats.org/drawingml/2006/spreadsheetDrawing">
      <xdr:col>19</xdr:col>
      <xdr:colOff>177800</xdr:colOff>
      <xdr:row>62</xdr:row>
      <xdr:rowOff>42545</xdr:rowOff>
    </xdr:to>
    <xdr:cxnSp macro="">
      <xdr:nvCxnSpPr>
        <xdr:cNvPr id="184" name="直線コネクタ 183"/>
        <xdr:cNvCxnSpPr/>
      </xdr:nvCxnSpPr>
      <xdr:spPr>
        <a:xfrm flipV="1">
          <a:off x="2908300" y="1064641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62</xdr:row>
      <xdr:rowOff>66675</xdr:rowOff>
    </xdr:from>
    <xdr:to xmlns:xdr="http://schemas.openxmlformats.org/drawingml/2006/spreadsheetDrawing">
      <xdr:col>10</xdr:col>
      <xdr:colOff>165100</xdr:colOff>
      <xdr:row>62</xdr:row>
      <xdr:rowOff>168275</xdr:rowOff>
    </xdr:to>
    <xdr:sp macro="" textlink="">
      <xdr:nvSpPr>
        <xdr:cNvPr id="185" name="楕円 184"/>
        <xdr:cNvSpPr/>
      </xdr:nvSpPr>
      <xdr:spPr>
        <a:xfrm>
          <a:off x="1968500" y="1069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62</xdr:row>
      <xdr:rowOff>42545</xdr:rowOff>
    </xdr:from>
    <xdr:to xmlns:xdr="http://schemas.openxmlformats.org/drawingml/2006/spreadsheetDrawing">
      <xdr:col>15</xdr:col>
      <xdr:colOff>50800</xdr:colOff>
      <xdr:row>62</xdr:row>
      <xdr:rowOff>117475</xdr:rowOff>
    </xdr:to>
    <xdr:cxnSp macro="">
      <xdr:nvCxnSpPr>
        <xdr:cNvPr id="186" name="直線コネクタ 185"/>
        <xdr:cNvCxnSpPr/>
      </xdr:nvCxnSpPr>
      <xdr:spPr>
        <a:xfrm flipV="1">
          <a:off x="2019300" y="10672445"/>
          <a:ext cx="88900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59</xdr:row>
      <xdr:rowOff>13335</xdr:rowOff>
    </xdr:from>
    <xdr:ext cx="405130" cy="259080"/>
    <xdr:sp macro="" textlink="">
      <xdr:nvSpPr>
        <xdr:cNvPr id="187" name="n_1aveValue【橋りょう・トンネル】&#10;有形固定資産減価償却率"/>
        <xdr:cNvSpPr txBox="1"/>
      </xdr:nvSpPr>
      <xdr:spPr>
        <a:xfrm>
          <a:off x="3582035" y="101288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59</xdr:row>
      <xdr:rowOff>69215</xdr:rowOff>
    </xdr:from>
    <xdr:ext cx="401320" cy="259080"/>
    <xdr:sp macro="" textlink="">
      <xdr:nvSpPr>
        <xdr:cNvPr id="188" name="n_2aveValue【橋りょう・トンネル】&#10;有形固定資産減価償却率"/>
        <xdr:cNvSpPr txBox="1"/>
      </xdr:nvSpPr>
      <xdr:spPr>
        <a:xfrm>
          <a:off x="2705735" y="1018476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60</xdr:row>
      <xdr:rowOff>67310</xdr:rowOff>
    </xdr:from>
    <xdr:ext cx="401320" cy="259080"/>
    <xdr:sp macro="" textlink="">
      <xdr:nvSpPr>
        <xdr:cNvPr id="189" name="n_3aveValue【橋りょう・トンネル】&#10;有形固定資産減価償却率"/>
        <xdr:cNvSpPr txBox="1"/>
      </xdr:nvSpPr>
      <xdr:spPr>
        <a:xfrm>
          <a:off x="1816735" y="1035431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62</xdr:row>
      <xdr:rowOff>58420</xdr:rowOff>
    </xdr:from>
    <xdr:ext cx="405130" cy="259080"/>
    <xdr:sp macro="" textlink="">
      <xdr:nvSpPr>
        <xdr:cNvPr id="190" name="n_1mainValue【橋りょう・トンネル】&#10;有形固定資産減価償却率"/>
        <xdr:cNvSpPr txBox="1"/>
      </xdr:nvSpPr>
      <xdr:spPr>
        <a:xfrm>
          <a:off x="3582035" y="106883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62</xdr:row>
      <xdr:rowOff>84455</xdr:rowOff>
    </xdr:from>
    <xdr:ext cx="401320" cy="259080"/>
    <xdr:sp macro="" textlink="">
      <xdr:nvSpPr>
        <xdr:cNvPr id="191" name="n_2mainValue【橋りょう・トンネル】&#10;有形固定資産減価償却率"/>
        <xdr:cNvSpPr txBox="1"/>
      </xdr:nvSpPr>
      <xdr:spPr>
        <a:xfrm>
          <a:off x="2705735" y="1071435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62</xdr:row>
      <xdr:rowOff>159385</xdr:rowOff>
    </xdr:from>
    <xdr:ext cx="401320" cy="258445"/>
    <xdr:sp macro="" textlink="">
      <xdr:nvSpPr>
        <xdr:cNvPr id="192" name="n_3mainValue【橋りょう・トンネル】&#10;有形固定資産減価償却率"/>
        <xdr:cNvSpPr txBox="1"/>
      </xdr:nvSpPr>
      <xdr:spPr>
        <a:xfrm>
          <a:off x="1816735" y="10789285"/>
          <a:ext cx="401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193" name="正方形/長方形 19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194" name="正方形/長方形 193"/>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195" name="正方形/長方形 194"/>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196" name="正方形/長方形 195"/>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197" name="正方形/長方形 196"/>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152,378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198" name="正方形/長方形 197"/>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199" name="正方形/長方形 198"/>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35,387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00" name="正方形/長方形 199"/>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6075" cy="225425"/>
    <xdr:sp macro="" textlink="">
      <xdr:nvSpPr>
        <xdr:cNvPr id="201" name="テキスト ボックス 200"/>
        <xdr:cNvSpPr txBox="1"/>
      </xdr:nvSpPr>
      <xdr:spPr>
        <a:xfrm>
          <a:off x="6565900" y="8953500"/>
          <a:ext cx="3460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02" name="直線コネクタ 201"/>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76200</xdr:rowOff>
    </xdr:from>
    <xdr:to xmlns:xdr="http://schemas.openxmlformats.org/drawingml/2006/spreadsheetDrawing">
      <xdr:col>59</xdr:col>
      <xdr:colOff>50800</xdr:colOff>
      <xdr:row>64</xdr:row>
      <xdr:rowOff>76200</xdr:rowOff>
    </xdr:to>
    <xdr:cxnSp macro="">
      <xdr:nvCxnSpPr>
        <xdr:cNvPr id="203" name="直線コネクタ 202"/>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63</xdr:row>
      <xdr:rowOff>105410</xdr:rowOff>
    </xdr:from>
    <xdr:ext cx="245110" cy="259080"/>
    <xdr:sp macro="" textlink="">
      <xdr:nvSpPr>
        <xdr:cNvPr id="204" name="テキスト ボックス 203"/>
        <xdr:cNvSpPr txBox="1"/>
      </xdr:nvSpPr>
      <xdr:spPr>
        <a:xfrm>
          <a:off x="6355080" y="10906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38100</xdr:rowOff>
    </xdr:from>
    <xdr:to xmlns:xdr="http://schemas.openxmlformats.org/drawingml/2006/spreadsheetDrawing">
      <xdr:col>59</xdr:col>
      <xdr:colOff>50800</xdr:colOff>
      <xdr:row>62</xdr:row>
      <xdr:rowOff>38100</xdr:rowOff>
    </xdr:to>
    <xdr:cxnSp macro="">
      <xdr:nvCxnSpPr>
        <xdr:cNvPr id="205" name="直線コネクタ 204"/>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61</xdr:row>
      <xdr:rowOff>67310</xdr:rowOff>
    </xdr:from>
    <xdr:ext cx="531495" cy="259080"/>
    <xdr:sp macro="" textlink="">
      <xdr:nvSpPr>
        <xdr:cNvPr id="206" name="テキスト ボックス 205"/>
        <xdr:cNvSpPr txBox="1"/>
      </xdr:nvSpPr>
      <xdr:spPr>
        <a:xfrm>
          <a:off x="6072505" y="1052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207" name="直線コネクタ 206"/>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59</xdr:row>
      <xdr:rowOff>29210</xdr:rowOff>
    </xdr:from>
    <xdr:ext cx="591820" cy="255270"/>
    <xdr:sp macro="" textlink="">
      <xdr:nvSpPr>
        <xdr:cNvPr id="208" name="テキスト ボックス 207"/>
        <xdr:cNvSpPr txBox="1"/>
      </xdr:nvSpPr>
      <xdr:spPr>
        <a:xfrm>
          <a:off x="6008370" y="10144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133350</xdr:rowOff>
    </xdr:from>
    <xdr:to xmlns:xdr="http://schemas.openxmlformats.org/drawingml/2006/spreadsheetDrawing">
      <xdr:col>59</xdr:col>
      <xdr:colOff>50800</xdr:colOff>
      <xdr:row>57</xdr:row>
      <xdr:rowOff>133350</xdr:rowOff>
    </xdr:to>
    <xdr:cxnSp macro="">
      <xdr:nvCxnSpPr>
        <xdr:cNvPr id="209" name="直線コネクタ 208"/>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56</xdr:row>
      <xdr:rowOff>162560</xdr:rowOff>
    </xdr:from>
    <xdr:ext cx="591820" cy="259080"/>
    <xdr:sp macro="" textlink="">
      <xdr:nvSpPr>
        <xdr:cNvPr id="210" name="テキスト ボックス 209"/>
        <xdr:cNvSpPr txBox="1"/>
      </xdr:nvSpPr>
      <xdr:spPr>
        <a:xfrm>
          <a:off x="6008370" y="9763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95250</xdr:rowOff>
    </xdr:from>
    <xdr:to xmlns:xdr="http://schemas.openxmlformats.org/drawingml/2006/spreadsheetDrawing">
      <xdr:col>59</xdr:col>
      <xdr:colOff>50800</xdr:colOff>
      <xdr:row>55</xdr:row>
      <xdr:rowOff>95250</xdr:rowOff>
    </xdr:to>
    <xdr:cxnSp macro="">
      <xdr:nvCxnSpPr>
        <xdr:cNvPr id="211" name="直線コネクタ 210"/>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54</xdr:row>
      <xdr:rowOff>124460</xdr:rowOff>
    </xdr:from>
    <xdr:ext cx="591820" cy="259080"/>
    <xdr:sp macro="" textlink="">
      <xdr:nvSpPr>
        <xdr:cNvPr id="212" name="テキスト ボックス 211"/>
        <xdr:cNvSpPr txBox="1"/>
      </xdr:nvSpPr>
      <xdr:spPr>
        <a:xfrm>
          <a:off x="6008370" y="9382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13" name="直線コネクタ 212"/>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52</xdr:row>
      <xdr:rowOff>86360</xdr:rowOff>
    </xdr:from>
    <xdr:ext cx="591820" cy="255270"/>
    <xdr:sp macro="" textlink="">
      <xdr:nvSpPr>
        <xdr:cNvPr id="214" name="テキスト ボックス 213"/>
        <xdr:cNvSpPr txBox="1"/>
      </xdr:nvSpPr>
      <xdr:spPr>
        <a:xfrm>
          <a:off x="6008370" y="9001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5"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55</xdr:row>
      <xdr:rowOff>169545</xdr:rowOff>
    </xdr:from>
    <xdr:to xmlns:xdr="http://schemas.openxmlformats.org/drawingml/2006/spreadsheetDrawing">
      <xdr:col>54</xdr:col>
      <xdr:colOff>189865</xdr:colOff>
      <xdr:row>64</xdr:row>
      <xdr:rowOff>55245</xdr:rowOff>
    </xdr:to>
    <xdr:cxnSp macro="">
      <xdr:nvCxnSpPr>
        <xdr:cNvPr id="216" name="直線コネクタ 215"/>
        <xdr:cNvCxnSpPr/>
      </xdr:nvCxnSpPr>
      <xdr:spPr>
        <a:xfrm flipV="1">
          <a:off x="10476865" y="9599295"/>
          <a:ext cx="0" cy="1428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59055</xdr:rowOff>
    </xdr:from>
    <xdr:ext cx="469900" cy="259080"/>
    <xdr:sp macro="" textlink="">
      <xdr:nvSpPr>
        <xdr:cNvPr id="217" name="【橋りょう・トンネル】&#10;一人当たり有形固定資産（償却資産）額最小値テキスト"/>
        <xdr:cNvSpPr txBox="1"/>
      </xdr:nvSpPr>
      <xdr:spPr>
        <a:xfrm>
          <a:off x="10515600" y="110318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55245</xdr:rowOff>
    </xdr:from>
    <xdr:to xmlns:xdr="http://schemas.openxmlformats.org/drawingml/2006/spreadsheetDrawing">
      <xdr:col>55</xdr:col>
      <xdr:colOff>88900</xdr:colOff>
      <xdr:row>64</xdr:row>
      <xdr:rowOff>55245</xdr:rowOff>
    </xdr:to>
    <xdr:cxnSp macro="">
      <xdr:nvCxnSpPr>
        <xdr:cNvPr id="218" name="直線コネクタ 217"/>
        <xdr:cNvCxnSpPr/>
      </xdr:nvCxnSpPr>
      <xdr:spPr>
        <a:xfrm>
          <a:off x="10388600" y="11028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54</xdr:row>
      <xdr:rowOff>116205</xdr:rowOff>
    </xdr:from>
    <xdr:ext cx="598805" cy="259080"/>
    <xdr:sp macro="" textlink="">
      <xdr:nvSpPr>
        <xdr:cNvPr id="219" name="【橋りょう・トンネル】&#10;一人当たり有形固定資産（償却資産）額最大値テキスト"/>
        <xdr:cNvSpPr txBox="1"/>
      </xdr:nvSpPr>
      <xdr:spPr>
        <a:xfrm>
          <a:off x="10515600" y="93745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190,269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55</xdr:row>
      <xdr:rowOff>169545</xdr:rowOff>
    </xdr:from>
    <xdr:to xmlns:xdr="http://schemas.openxmlformats.org/drawingml/2006/spreadsheetDrawing">
      <xdr:col>55</xdr:col>
      <xdr:colOff>88900</xdr:colOff>
      <xdr:row>55</xdr:row>
      <xdr:rowOff>169545</xdr:rowOff>
    </xdr:to>
    <xdr:cxnSp macro="">
      <xdr:nvCxnSpPr>
        <xdr:cNvPr id="220" name="直線コネクタ 219"/>
        <xdr:cNvCxnSpPr/>
      </xdr:nvCxnSpPr>
      <xdr:spPr>
        <a:xfrm>
          <a:off x="10388600" y="9599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61</xdr:row>
      <xdr:rowOff>92075</xdr:rowOff>
    </xdr:from>
    <xdr:ext cx="534670" cy="259080"/>
    <xdr:sp macro="" textlink="">
      <xdr:nvSpPr>
        <xdr:cNvPr id="221" name="【橋りょう・トンネル】&#10;一人当たり有形固定資産（償却資産）額平均値テキスト"/>
        <xdr:cNvSpPr txBox="1"/>
      </xdr:nvSpPr>
      <xdr:spPr>
        <a:xfrm>
          <a:off x="10515600" y="1055052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39,215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69215</xdr:rowOff>
    </xdr:from>
    <xdr:to xmlns:xdr="http://schemas.openxmlformats.org/drawingml/2006/spreadsheetDrawing">
      <xdr:col>55</xdr:col>
      <xdr:colOff>50800</xdr:colOff>
      <xdr:row>62</xdr:row>
      <xdr:rowOff>170815</xdr:rowOff>
    </xdr:to>
    <xdr:sp macro="" textlink="">
      <xdr:nvSpPr>
        <xdr:cNvPr id="222" name="フローチャート: 判断 221"/>
        <xdr:cNvSpPr/>
      </xdr:nvSpPr>
      <xdr:spPr>
        <a:xfrm>
          <a:off x="10426700" y="1069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62</xdr:row>
      <xdr:rowOff>81915</xdr:rowOff>
    </xdr:from>
    <xdr:to xmlns:xdr="http://schemas.openxmlformats.org/drawingml/2006/spreadsheetDrawing">
      <xdr:col>50</xdr:col>
      <xdr:colOff>165100</xdr:colOff>
      <xdr:row>63</xdr:row>
      <xdr:rowOff>12065</xdr:rowOff>
    </xdr:to>
    <xdr:sp macro="" textlink="">
      <xdr:nvSpPr>
        <xdr:cNvPr id="223" name="フローチャート: 判断 222"/>
        <xdr:cNvSpPr/>
      </xdr:nvSpPr>
      <xdr:spPr>
        <a:xfrm>
          <a:off x="9588500" y="10711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62</xdr:row>
      <xdr:rowOff>27305</xdr:rowOff>
    </xdr:from>
    <xdr:to xmlns:xdr="http://schemas.openxmlformats.org/drawingml/2006/spreadsheetDrawing">
      <xdr:col>46</xdr:col>
      <xdr:colOff>38100</xdr:colOff>
      <xdr:row>62</xdr:row>
      <xdr:rowOff>128905</xdr:rowOff>
    </xdr:to>
    <xdr:sp macro="" textlink="">
      <xdr:nvSpPr>
        <xdr:cNvPr id="224" name="フローチャート: 判断 223"/>
        <xdr:cNvSpPr/>
      </xdr:nvSpPr>
      <xdr:spPr>
        <a:xfrm>
          <a:off x="8699500" y="1065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62</xdr:row>
      <xdr:rowOff>26670</xdr:rowOff>
    </xdr:from>
    <xdr:to xmlns:xdr="http://schemas.openxmlformats.org/drawingml/2006/spreadsheetDrawing">
      <xdr:col>41</xdr:col>
      <xdr:colOff>101600</xdr:colOff>
      <xdr:row>62</xdr:row>
      <xdr:rowOff>128270</xdr:rowOff>
    </xdr:to>
    <xdr:sp macro="" textlink="">
      <xdr:nvSpPr>
        <xdr:cNvPr id="225" name="フローチャート: 判断 224"/>
        <xdr:cNvSpPr/>
      </xdr:nvSpPr>
      <xdr:spPr>
        <a:xfrm>
          <a:off x="7810500" y="10656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5270"/>
    <xdr:sp macro="" textlink="">
      <xdr:nvSpPr>
        <xdr:cNvPr id="226" name="テキスト ボックス 225"/>
        <xdr:cNvSpPr txBox="1"/>
      </xdr:nvSpPr>
      <xdr:spPr>
        <a:xfrm>
          <a:off x="102870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5270"/>
    <xdr:sp macro="" textlink="">
      <xdr:nvSpPr>
        <xdr:cNvPr id="227" name="テキスト ボックス 226"/>
        <xdr:cNvSpPr txBox="1"/>
      </xdr:nvSpPr>
      <xdr:spPr>
        <a:xfrm>
          <a:off x="9448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5270"/>
    <xdr:sp macro="" textlink="">
      <xdr:nvSpPr>
        <xdr:cNvPr id="228" name="テキスト ボックス 227"/>
        <xdr:cNvSpPr txBox="1"/>
      </xdr:nvSpPr>
      <xdr:spPr>
        <a:xfrm>
          <a:off x="8559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5270"/>
    <xdr:sp macro="" textlink="">
      <xdr:nvSpPr>
        <xdr:cNvPr id="229" name="テキスト ボックス 228"/>
        <xdr:cNvSpPr txBox="1"/>
      </xdr:nvSpPr>
      <xdr:spPr>
        <a:xfrm>
          <a:off x="7670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5270"/>
    <xdr:sp macro="" textlink="">
      <xdr:nvSpPr>
        <xdr:cNvPr id="230" name="テキスト ボックス 229"/>
        <xdr:cNvSpPr txBox="1"/>
      </xdr:nvSpPr>
      <xdr:spPr>
        <a:xfrm>
          <a:off x="6781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123825</xdr:rowOff>
    </xdr:from>
    <xdr:to xmlns:xdr="http://schemas.openxmlformats.org/drawingml/2006/spreadsheetDrawing">
      <xdr:col>55</xdr:col>
      <xdr:colOff>50800</xdr:colOff>
      <xdr:row>63</xdr:row>
      <xdr:rowOff>53975</xdr:rowOff>
    </xdr:to>
    <xdr:sp macro="" textlink="">
      <xdr:nvSpPr>
        <xdr:cNvPr id="231" name="楕円 230"/>
        <xdr:cNvSpPr/>
      </xdr:nvSpPr>
      <xdr:spPr>
        <a:xfrm>
          <a:off x="10426700" y="1075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62</xdr:row>
      <xdr:rowOff>102235</xdr:rowOff>
    </xdr:from>
    <xdr:ext cx="534670" cy="258445"/>
    <xdr:sp macro="" textlink="">
      <xdr:nvSpPr>
        <xdr:cNvPr id="232" name="【橋りょう・トンネル】&#10;一人当たり有形固定資産（償却資産）額該当値テキスト"/>
        <xdr:cNvSpPr txBox="1"/>
      </xdr:nvSpPr>
      <xdr:spPr>
        <a:xfrm>
          <a:off x="10515600" y="107321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32,077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62</xdr:row>
      <xdr:rowOff>130810</xdr:rowOff>
    </xdr:from>
    <xdr:to xmlns:xdr="http://schemas.openxmlformats.org/drawingml/2006/spreadsheetDrawing">
      <xdr:col>50</xdr:col>
      <xdr:colOff>165100</xdr:colOff>
      <xdr:row>63</xdr:row>
      <xdr:rowOff>60960</xdr:rowOff>
    </xdr:to>
    <xdr:sp macro="" textlink="">
      <xdr:nvSpPr>
        <xdr:cNvPr id="233" name="楕円 232"/>
        <xdr:cNvSpPr/>
      </xdr:nvSpPr>
      <xdr:spPr>
        <a:xfrm>
          <a:off x="9588500" y="1076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63</xdr:row>
      <xdr:rowOff>3175</xdr:rowOff>
    </xdr:from>
    <xdr:to xmlns:xdr="http://schemas.openxmlformats.org/drawingml/2006/spreadsheetDrawing">
      <xdr:col>55</xdr:col>
      <xdr:colOff>0</xdr:colOff>
      <xdr:row>63</xdr:row>
      <xdr:rowOff>10160</xdr:rowOff>
    </xdr:to>
    <xdr:cxnSp macro="">
      <xdr:nvCxnSpPr>
        <xdr:cNvPr id="234" name="直線コネクタ 233"/>
        <xdr:cNvCxnSpPr/>
      </xdr:nvCxnSpPr>
      <xdr:spPr>
        <a:xfrm flipV="1">
          <a:off x="9639300" y="10804525"/>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62</xdr:row>
      <xdr:rowOff>123190</xdr:rowOff>
    </xdr:from>
    <xdr:to xmlns:xdr="http://schemas.openxmlformats.org/drawingml/2006/spreadsheetDrawing">
      <xdr:col>46</xdr:col>
      <xdr:colOff>38100</xdr:colOff>
      <xdr:row>63</xdr:row>
      <xdr:rowOff>53340</xdr:rowOff>
    </xdr:to>
    <xdr:sp macro="" textlink="">
      <xdr:nvSpPr>
        <xdr:cNvPr id="235" name="楕円 234"/>
        <xdr:cNvSpPr/>
      </xdr:nvSpPr>
      <xdr:spPr>
        <a:xfrm>
          <a:off x="8699500" y="10753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63</xdr:row>
      <xdr:rowOff>2540</xdr:rowOff>
    </xdr:from>
    <xdr:to xmlns:xdr="http://schemas.openxmlformats.org/drawingml/2006/spreadsheetDrawing">
      <xdr:col>50</xdr:col>
      <xdr:colOff>114300</xdr:colOff>
      <xdr:row>63</xdr:row>
      <xdr:rowOff>10160</xdr:rowOff>
    </xdr:to>
    <xdr:cxnSp macro="">
      <xdr:nvCxnSpPr>
        <xdr:cNvPr id="236" name="直線コネクタ 235"/>
        <xdr:cNvCxnSpPr/>
      </xdr:nvCxnSpPr>
      <xdr:spPr>
        <a:xfrm>
          <a:off x="8750300" y="1080389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62</xdr:row>
      <xdr:rowOff>120650</xdr:rowOff>
    </xdr:from>
    <xdr:to xmlns:xdr="http://schemas.openxmlformats.org/drawingml/2006/spreadsheetDrawing">
      <xdr:col>41</xdr:col>
      <xdr:colOff>101600</xdr:colOff>
      <xdr:row>63</xdr:row>
      <xdr:rowOff>50800</xdr:rowOff>
    </xdr:to>
    <xdr:sp macro="" textlink="">
      <xdr:nvSpPr>
        <xdr:cNvPr id="237" name="楕円 236"/>
        <xdr:cNvSpPr/>
      </xdr:nvSpPr>
      <xdr:spPr>
        <a:xfrm>
          <a:off x="7810500" y="1075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62</xdr:row>
      <xdr:rowOff>171450</xdr:rowOff>
    </xdr:from>
    <xdr:to xmlns:xdr="http://schemas.openxmlformats.org/drawingml/2006/spreadsheetDrawing">
      <xdr:col>45</xdr:col>
      <xdr:colOff>177800</xdr:colOff>
      <xdr:row>63</xdr:row>
      <xdr:rowOff>2540</xdr:rowOff>
    </xdr:to>
    <xdr:cxnSp macro="">
      <xdr:nvCxnSpPr>
        <xdr:cNvPr id="238" name="直線コネクタ 237"/>
        <xdr:cNvCxnSpPr/>
      </xdr:nvCxnSpPr>
      <xdr:spPr>
        <a:xfrm>
          <a:off x="7861300" y="1080135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24765</xdr:colOff>
      <xdr:row>61</xdr:row>
      <xdr:rowOff>29210</xdr:rowOff>
    </xdr:from>
    <xdr:ext cx="534670" cy="255270"/>
    <xdr:sp macro="" textlink="">
      <xdr:nvSpPr>
        <xdr:cNvPr id="239" name="n_1aveValue【橋りょう・トンネル】&#10;一人当たり有形固定資産（償却資産）額"/>
        <xdr:cNvSpPr txBox="1"/>
      </xdr:nvSpPr>
      <xdr:spPr>
        <a:xfrm>
          <a:off x="9359265" y="1048766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37,617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60</xdr:row>
      <xdr:rowOff>145415</xdr:rowOff>
    </xdr:from>
    <xdr:ext cx="530860" cy="255270"/>
    <xdr:sp macro="" textlink="">
      <xdr:nvSpPr>
        <xdr:cNvPr id="240" name="n_2aveValue【橋りょう・トンネル】&#10;一人当たり有形固定資産（償却資産）額"/>
        <xdr:cNvSpPr txBox="1"/>
      </xdr:nvSpPr>
      <xdr:spPr>
        <a:xfrm>
          <a:off x="8482965" y="1043241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44,711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60</xdr:row>
      <xdr:rowOff>144780</xdr:rowOff>
    </xdr:from>
    <xdr:ext cx="530860" cy="255270"/>
    <xdr:sp macro="" textlink="">
      <xdr:nvSpPr>
        <xdr:cNvPr id="241" name="n_3aveValue【橋りょう・トンネル】&#10;一人当たり有形固定資産（償却資産）額"/>
        <xdr:cNvSpPr txBox="1"/>
      </xdr:nvSpPr>
      <xdr:spPr>
        <a:xfrm>
          <a:off x="7593965" y="1043178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24765</xdr:colOff>
      <xdr:row>63</xdr:row>
      <xdr:rowOff>52070</xdr:rowOff>
    </xdr:from>
    <xdr:ext cx="534670" cy="255270"/>
    <xdr:sp macro="" textlink="">
      <xdr:nvSpPr>
        <xdr:cNvPr id="242" name="n_1mainValue【橋りょう・トンネル】&#10;一人当たり有形固定資産（償却資産）額"/>
        <xdr:cNvSpPr txBox="1"/>
      </xdr:nvSpPr>
      <xdr:spPr>
        <a:xfrm>
          <a:off x="9359265" y="1085342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31,128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63</xdr:row>
      <xdr:rowOff>44450</xdr:rowOff>
    </xdr:from>
    <xdr:ext cx="530860" cy="259080"/>
    <xdr:sp macro="" textlink="">
      <xdr:nvSpPr>
        <xdr:cNvPr id="243" name="n_2mainValue【橋りょう・トンネル】&#10;一人当たり有形固定資産（償却資産）額"/>
        <xdr:cNvSpPr txBox="1"/>
      </xdr:nvSpPr>
      <xdr:spPr>
        <a:xfrm>
          <a:off x="8482965" y="1084580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32,139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63</xdr:row>
      <xdr:rowOff>41910</xdr:rowOff>
    </xdr:from>
    <xdr:ext cx="530860" cy="255270"/>
    <xdr:sp macro="" textlink="">
      <xdr:nvSpPr>
        <xdr:cNvPr id="244" name="n_3mainValue【橋りょう・トンネル】&#10;一人当たり有形固定資産（償却資産）額"/>
        <xdr:cNvSpPr txBox="1"/>
      </xdr:nvSpPr>
      <xdr:spPr>
        <a:xfrm>
          <a:off x="7593965" y="1084326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32,512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45" name="正方形/長方形 24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46" name="正方形/長方形 245"/>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47" name="正方形/長方形 246"/>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48" name="正方形/長方形 247"/>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49" name="正方形/長方形 248"/>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50" name="正方形/長方形 249"/>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51" name="正方形/長方形 250"/>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52" name="正方形/長方形 251"/>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4640" cy="221615"/>
    <xdr:sp macro="" textlink="">
      <xdr:nvSpPr>
        <xdr:cNvPr id="253" name="テキスト ボックス 252"/>
        <xdr:cNvSpPr txBox="1"/>
      </xdr:nvSpPr>
      <xdr:spPr>
        <a:xfrm>
          <a:off x="723900" y="12763500"/>
          <a:ext cx="29464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54" name="直線コネクタ 253"/>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88</xdr:row>
      <xdr:rowOff>10160</xdr:rowOff>
    </xdr:from>
    <xdr:ext cx="335280" cy="259080"/>
    <xdr:sp macro="" textlink="">
      <xdr:nvSpPr>
        <xdr:cNvPr id="255" name="テキスト ボックス 254"/>
        <xdr:cNvSpPr txBox="1"/>
      </xdr:nvSpPr>
      <xdr:spPr>
        <a:xfrm>
          <a:off x="422910" y="15097760"/>
          <a:ext cx="335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38100</xdr:rowOff>
    </xdr:from>
    <xdr:to xmlns:xdr="http://schemas.openxmlformats.org/drawingml/2006/spreadsheetDrawing">
      <xdr:col>28</xdr:col>
      <xdr:colOff>114300</xdr:colOff>
      <xdr:row>86</xdr:row>
      <xdr:rowOff>38100</xdr:rowOff>
    </xdr:to>
    <xdr:cxnSp macro="">
      <xdr:nvCxnSpPr>
        <xdr:cNvPr id="256" name="直線コネクタ 255"/>
        <xdr:cNvCxnSpPr/>
      </xdr:nvCxnSpPr>
      <xdr:spPr>
        <a:xfrm>
          <a:off x="762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85</xdr:row>
      <xdr:rowOff>67310</xdr:rowOff>
    </xdr:from>
    <xdr:ext cx="403225" cy="259080"/>
    <xdr:sp macro="" textlink="">
      <xdr:nvSpPr>
        <xdr:cNvPr id="257" name="テキスト ボックス 256"/>
        <xdr:cNvSpPr txBox="1"/>
      </xdr:nvSpPr>
      <xdr:spPr>
        <a:xfrm>
          <a:off x="358775" y="146405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95250</xdr:rowOff>
    </xdr:from>
    <xdr:to xmlns:xdr="http://schemas.openxmlformats.org/drawingml/2006/spreadsheetDrawing">
      <xdr:col>28</xdr:col>
      <xdr:colOff>114300</xdr:colOff>
      <xdr:row>83</xdr:row>
      <xdr:rowOff>95250</xdr:rowOff>
    </xdr:to>
    <xdr:cxnSp macro="">
      <xdr:nvCxnSpPr>
        <xdr:cNvPr id="258" name="直線コネクタ 257"/>
        <xdr:cNvCxnSpPr/>
      </xdr:nvCxnSpPr>
      <xdr:spPr>
        <a:xfrm>
          <a:off x="762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82</xdr:row>
      <xdr:rowOff>124460</xdr:rowOff>
    </xdr:from>
    <xdr:ext cx="403225" cy="259080"/>
    <xdr:sp macro="" textlink="">
      <xdr:nvSpPr>
        <xdr:cNvPr id="259" name="テキスト ボックス 258"/>
        <xdr:cNvSpPr txBox="1"/>
      </xdr:nvSpPr>
      <xdr:spPr>
        <a:xfrm>
          <a:off x="358775" y="1418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152400</xdr:rowOff>
    </xdr:from>
    <xdr:to xmlns:xdr="http://schemas.openxmlformats.org/drawingml/2006/spreadsheetDrawing">
      <xdr:col>28</xdr:col>
      <xdr:colOff>114300</xdr:colOff>
      <xdr:row>80</xdr:row>
      <xdr:rowOff>152400</xdr:rowOff>
    </xdr:to>
    <xdr:cxnSp macro="">
      <xdr:nvCxnSpPr>
        <xdr:cNvPr id="260" name="直線コネクタ 259"/>
        <xdr:cNvCxnSpPr/>
      </xdr:nvCxnSpPr>
      <xdr:spPr>
        <a:xfrm>
          <a:off x="762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80</xdr:row>
      <xdr:rowOff>10160</xdr:rowOff>
    </xdr:from>
    <xdr:ext cx="403225" cy="259080"/>
    <xdr:sp macro="" textlink="">
      <xdr:nvSpPr>
        <xdr:cNvPr id="261" name="テキスト ボックス 260"/>
        <xdr:cNvSpPr txBox="1"/>
      </xdr:nvSpPr>
      <xdr:spPr>
        <a:xfrm>
          <a:off x="358775" y="1372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78</xdr:row>
      <xdr:rowOff>38100</xdr:rowOff>
    </xdr:from>
    <xdr:to xmlns:xdr="http://schemas.openxmlformats.org/drawingml/2006/spreadsheetDrawing">
      <xdr:col>28</xdr:col>
      <xdr:colOff>114300</xdr:colOff>
      <xdr:row>78</xdr:row>
      <xdr:rowOff>38100</xdr:rowOff>
    </xdr:to>
    <xdr:cxnSp macro="">
      <xdr:nvCxnSpPr>
        <xdr:cNvPr id="262" name="直線コネクタ 261"/>
        <xdr:cNvCxnSpPr/>
      </xdr:nvCxnSpPr>
      <xdr:spPr>
        <a:xfrm>
          <a:off x="762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77</xdr:row>
      <xdr:rowOff>67310</xdr:rowOff>
    </xdr:from>
    <xdr:ext cx="403225" cy="259080"/>
    <xdr:sp macro="" textlink="">
      <xdr:nvSpPr>
        <xdr:cNvPr id="263" name="テキスト ボックス 262"/>
        <xdr:cNvSpPr txBox="1"/>
      </xdr:nvSpPr>
      <xdr:spPr>
        <a:xfrm>
          <a:off x="358775" y="1326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64" name="直線コネクタ 263"/>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74</xdr:row>
      <xdr:rowOff>124460</xdr:rowOff>
    </xdr:from>
    <xdr:ext cx="463550" cy="259080"/>
    <xdr:sp macro="" textlink="">
      <xdr:nvSpPr>
        <xdr:cNvPr id="265" name="テキスト ボックス 264"/>
        <xdr:cNvSpPr txBox="1"/>
      </xdr:nvSpPr>
      <xdr:spPr>
        <a:xfrm>
          <a:off x="294640" y="12811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66" name="【公営住宅】&#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78</xdr:row>
      <xdr:rowOff>92710</xdr:rowOff>
    </xdr:from>
    <xdr:to xmlns:xdr="http://schemas.openxmlformats.org/drawingml/2006/spreadsheetDrawing">
      <xdr:col>24</xdr:col>
      <xdr:colOff>62865</xdr:colOff>
      <xdr:row>85</xdr:row>
      <xdr:rowOff>38100</xdr:rowOff>
    </xdr:to>
    <xdr:cxnSp macro="">
      <xdr:nvCxnSpPr>
        <xdr:cNvPr id="267" name="直線コネクタ 266"/>
        <xdr:cNvCxnSpPr/>
      </xdr:nvCxnSpPr>
      <xdr:spPr>
        <a:xfrm flipV="1">
          <a:off x="4634865" y="13465810"/>
          <a:ext cx="0" cy="11455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85</xdr:row>
      <xdr:rowOff>41910</xdr:rowOff>
    </xdr:from>
    <xdr:ext cx="405130" cy="255270"/>
    <xdr:sp macro="" textlink="">
      <xdr:nvSpPr>
        <xdr:cNvPr id="268" name="【公営住宅】&#10;有形固定資産減価償却率最小値テキスト"/>
        <xdr:cNvSpPr txBox="1"/>
      </xdr:nvSpPr>
      <xdr:spPr>
        <a:xfrm>
          <a:off x="4673600" y="1461516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85</xdr:row>
      <xdr:rowOff>38100</xdr:rowOff>
    </xdr:from>
    <xdr:to xmlns:xdr="http://schemas.openxmlformats.org/drawingml/2006/spreadsheetDrawing">
      <xdr:col>24</xdr:col>
      <xdr:colOff>152400</xdr:colOff>
      <xdr:row>85</xdr:row>
      <xdr:rowOff>38100</xdr:rowOff>
    </xdr:to>
    <xdr:cxnSp macro="">
      <xdr:nvCxnSpPr>
        <xdr:cNvPr id="269" name="直線コネクタ 268"/>
        <xdr:cNvCxnSpPr/>
      </xdr:nvCxnSpPr>
      <xdr:spPr>
        <a:xfrm>
          <a:off x="4546600" y="146113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77</xdr:row>
      <xdr:rowOff>39370</xdr:rowOff>
    </xdr:from>
    <xdr:ext cx="405130" cy="259080"/>
    <xdr:sp macro="" textlink="">
      <xdr:nvSpPr>
        <xdr:cNvPr id="270" name="【公営住宅】&#10;有形固定資産減価償却率最大値テキスト"/>
        <xdr:cNvSpPr txBox="1"/>
      </xdr:nvSpPr>
      <xdr:spPr>
        <a:xfrm>
          <a:off x="4673600" y="132410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92710</xdr:rowOff>
    </xdr:from>
    <xdr:to xmlns:xdr="http://schemas.openxmlformats.org/drawingml/2006/spreadsheetDrawing">
      <xdr:col>24</xdr:col>
      <xdr:colOff>152400</xdr:colOff>
      <xdr:row>78</xdr:row>
      <xdr:rowOff>92710</xdr:rowOff>
    </xdr:to>
    <xdr:cxnSp macro="">
      <xdr:nvCxnSpPr>
        <xdr:cNvPr id="271" name="直線コネクタ 270"/>
        <xdr:cNvCxnSpPr/>
      </xdr:nvCxnSpPr>
      <xdr:spPr>
        <a:xfrm>
          <a:off x="4546600" y="13465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81</xdr:row>
      <xdr:rowOff>151130</xdr:rowOff>
    </xdr:from>
    <xdr:ext cx="405130" cy="259080"/>
    <xdr:sp macro="" textlink="">
      <xdr:nvSpPr>
        <xdr:cNvPr id="272" name="【公営住宅】&#10;有形固定資産減価償却率平均値テキスト"/>
        <xdr:cNvSpPr txBox="1"/>
      </xdr:nvSpPr>
      <xdr:spPr>
        <a:xfrm>
          <a:off x="4673600" y="1403858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1270</xdr:rowOff>
    </xdr:from>
    <xdr:to xmlns:xdr="http://schemas.openxmlformats.org/drawingml/2006/spreadsheetDrawing">
      <xdr:col>24</xdr:col>
      <xdr:colOff>114300</xdr:colOff>
      <xdr:row>82</xdr:row>
      <xdr:rowOff>102870</xdr:rowOff>
    </xdr:to>
    <xdr:sp macro="" textlink="">
      <xdr:nvSpPr>
        <xdr:cNvPr id="273" name="フローチャート: 判断 272"/>
        <xdr:cNvSpPr/>
      </xdr:nvSpPr>
      <xdr:spPr>
        <a:xfrm>
          <a:off x="4584700" y="1406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82</xdr:row>
      <xdr:rowOff>55880</xdr:rowOff>
    </xdr:from>
    <xdr:to xmlns:xdr="http://schemas.openxmlformats.org/drawingml/2006/spreadsheetDrawing">
      <xdr:col>20</xdr:col>
      <xdr:colOff>38100</xdr:colOff>
      <xdr:row>82</xdr:row>
      <xdr:rowOff>157480</xdr:rowOff>
    </xdr:to>
    <xdr:sp macro="" textlink="">
      <xdr:nvSpPr>
        <xdr:cNvPr id="274" name="フローチャート: 判断 273"/>
        <xdr:cNvSpPr/>
      </xdr:nvSpPr>
      <xdr:spPr>
        <a:xfrm>
          <a:off x="3746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82</xdr:row>
      <xdr:rowOff>74930</xdr:rowOff>
    </xdr:from>
    <xdr:to xmlns:xdr="http://schemas.openxmlformats.org/drawingml/2006/spreadsheetDrawing">
      <xdr:col>15</xdr:col>
      <xdr:colOff>101600</xdr:colOff>
      <xdr:row>83</xdr:row>
      <xdr:rowOff>4445</xdr:rowOff>
    </xdr:to>
    <xdr:sp macro="" textlink="">
      <xdr:nvSpPr>
        <xdr:cNvPr id="275" name="フローチャート: 判断 274"/>
        <xdr:cNvSpPr/>
      </xdr:nvSpPr>
      <xdr:spPr>
        <a:xfrm>
          <a:off x="2857500" y="141338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82</xdr:row>
      <xdr:rowOff>24130</xdr:rowOff>
    </xdr:from>
    <xdr:to xmlns:xdr="http://schemas.openxmlformats.org/drawingml/2006/spreadsheetDrawing">
      <xdr:col>10</xdr:col>
      <xdr:colOff>165100</xdr:colOff>
      <xdr:row>82</xdr:row>
      <xdr:rowOff>125730</xdr:rowOff>
    </xdr:to>
    <xdr:sp macro="" textlink="">
      <xdr:nvSpPr>
        <xdr:cNvPr id="276" name="フローチャート: 判断 275"/>
        <xdr:cNvSpPr/>
      </xdr:nvSpPr>
      <xdr:spPr>
        <a:xfrm>
          <a:off x="1968500" y="1408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277" name="テキスト ボックス 276"/>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278" name="テキスト ボックス 277"/>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279" name="テキスト ボックス 278"/>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280" name="テキスト ボックス 279"/>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281" name="テキスト ボックス 280"/>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78</xdr:row>
      <xdr:rowOff>41910</xdr:rowOff>
    </xdr:from>
    <xdr:to xmlns:xdr="http://schemas.openxmlformats.org/drawingml/2006/spreadsheetDrawing">
      <xdr:col>24</xdr:col>
      <xdr:colOff>114300</xdr:colOff>
      <xdr:row>78</xdr:row>
      <xdr:rowOff>143510</xdr:rowOff>
    </xdr:to>
    <xdr:sp macro="" textlink="">
      <xdr:nvSpPr>
        <xdr:cNvPr id="282" name="楕円 281"/>
        <xdr:cNvSpPr/>
      </xdr:nvSpPr>
      <xdr:spPr>
        <a:xfrm>
          <a:off x="4584700" y="1341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77</xdr:row>
      <xdr:rowOff>166370</xdr:rowOff>
    </xdr:from>
    <xdr:ext cx="405130" cy="255270"/>
    <xdr:sp macro="" textlink="">
      <xdr:nvSpPr>
        <xdr:cNvPr id="283" name="【公営住宅】&#10;有形固定資産減価償却率該当値テキスト"/>
        <xdr:cNvSpPr txBox="1"/>
      </xdr:nvSpPr>
      <xdr:spPr>
        <a:xfrm>
          <a:off x="4673600" y="1336802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78</xdr:row>
      <xdr:rowOff>81280</xdr:rowOff>
    </xdr:from>
    <xdr:to xmlns:xdr="http://schemas.openxmlformats.org/drawingml/2006/spreadsheetDrawing">
      <xdr:col>20</xdr:col>
      <xdr:colOff>38100</xdr:colOff>
      <xdr:row>79</xdr:row>
      <xdr:rowOff>11430</xdr:rowOff>
    </xdr:to>
    <xdr:sp macro="" textlink="">
      <xdr:nvSpPr>
        <xdr:cNvPr id="284" name="楕円 283"/>
        <xdr:cNvSpPr/>
      </xdr:nvSpPr>
      <xdr:spPr>
        <a:xfrm>
          <a:off x="3746500" y="1345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78</xdr:row>
      <xdr:rowOff>92710</xdr:rowOff>
    </xdr:from>
    <xdr:to xmlns:xdr="http://schemas.openxmlformats.org/drawingml/2006/spreadsheetDrawing">
      <xdr:col>24</xdr:col>
      <xdr:colOff>63500</xdr:colOff>
      <xdr:row>78</xdr:row>
      <xdr:rowOff>132080</xdr:rowOff>
    </xdr:to>
    <xdr:cxnSp macro="">
      <xdr:nvCxnSpPr>
        <xdr:cNvPr id="285" name="直線コネクタ 284"/>
        <xdr:cNvCxnSpPr/>
      </xdr:nvCxnSpPr>
      <xdr:spPr>
        <a:xfrm flipV="1">
          <a:off x="3797300" y="13465810"/>
          <a:ext cx="8382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78</xdr:row>
      <xdr:rowOff>117475</xdr:rowOff>
    </xdr:from>
    <xdr:to xmlns:xdr="http://schemas.openxmlformats.org/drawingml/2006/spreadsheetDrawing">
      <xdr:col>15</xdr:col>
      <xdr:colOff>101600</xdr:colOff>
      <xdr:row>79</xdr:row>
      <xdr:rowOff>47625</xdr:rowOff>
    </xdr:to>
    <xdr:sp macro="" textlink="">
      <xdr:nvSpPr>
        <xdr:cNvPr id="286" name="楕円 285"/>
        <xdr:cNvSpPr/>
      </xdr:nvSpPr>
      <xdr:spPr>
        <a:xfrm>
          <a:off x="2857500" y="1349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78</xdr:row>
      <xdr:rowOff>132080</xdr:rowOff>
    </xdr:from>
    <xdr:to xmlns:xdr="http://schemas.openxmlformats.org/drawingml/2006/spreadsheetDrawing">
      <xdr:col>19</xdr:col>
      <xdr:colOff>177800</xdr:colOff>
      <xdr:row>78</xdr:row>
      <xdr:rowOff>168275</xdr:rowOff>
    </xdr:to>
    <xdr:cxnSp macro="">
      <xdr:nvCxnSpPr>
        <xdr:cNvPr id="287" name="直線コネクタ 286"/>
        <xdr:cNvCxnSpPr/>
      </xdr:nvCxnSpPr>
      <xdr:spPr>
        <a:xfrm flipV="1">
          <a:off x="2908300" y="1350518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79</xdr:row>
      <xdr:rowOff>33020</xdr:rowOff>
    </xdr:from>
    <xdr:to xmlns:xdr="http://schemas.openxmlformats.org/drawingml/2006/spreadsheetDrawing">
      <xdr:col>10</xdr:col>
      <xdr:colOff>165100</xdr:colOff>
      <xdr:row>79</xdr:row>
      <xdr:rowOff>134620</xdr:rowOff>
    </xdr:to>
    <xdr:sp macro="" textlink="">
      <xdr:nvSpPr>
        <xdr:cNvPr id="288" name="楕円 287"/>
        <xdr:cNvSpPr/>
      </xdr:nvSpPr>
      <xdr:spPr>
        <a:xfrm>
          <a:off x="1968500" y="1357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78</xdr:row>
      <xdr:rowOff>168275</xdr:rowOff>
    </xdr:from>
    <xdr:to xmlns:xdr="http://schemas.openxmlformats.org/drawingml/2006/spreadsheetDrawing">
      <xdr:col>15</xdr:col>
      <xdr:colOff>50800</xdr:colOff>
      <xdr:row>79</xdr:row>
      <xdr:rowOff>83820</xdr:rowOff>
    </xdr:to>
    <xdr:cxnSp macro="">
      <xdr:nvCxnSpPr>
        <xdr:cNvPr id="289" name="直線コネクタ 288"/>
        <xdr:cNvCxnSpPr/>
      </xdr:nvCxnSpPr>
      <xdr:spPr>
        <a:xfrm flipV="1">
          <a:off x="2019300" y="13541375"/>
          <a:ext cx="8890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82</xdr:row>
      <xdr:rowOff>148590</xdr:rowOff>
    </xdr:from>
    <xdr:ext cx="405130" cy="259080"/>
    <xdr:sp macro="" textlink="">
      <xdr:nvSpPr>
        <xdr:cNvPr id="290" name="n_1aveValue【公営住宅】&#10;有形固定資産減価償却率"/>
        <xdr:cNvSpPr txBox="1"/>
      </xdr:nvSpPr>
      <xdr:spPr>
        <a:xfrm>
          <a:off x="3582035" y="142074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82</xdr:row>
      <xdr:rowOff>167005</xdr:rowOff>
    </xdr:from>
    <xdr:ext cx="401320" cy="255270"/>
    <xdr:sp macro="" textlink="">
      <xdr:nvSpPr>
        <xdr:cNvPr id="291" name="n_2aveValue【公営住宅】&#10;有形固定資産減価償却率"/>
        <xdr:cNvSpPr txBox="1"/>
      </xdr:nvSpPr>
      <xdr:spPr>
        <a:xfrm>
          <a:off x="2705735" y="1422590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82</xdr:row>
      <xdr:rowOff>116840</xdr:rowOff>
    </xdr:from>
    <xdr:ext cx="401320" cy="259080"/>
    <xdr:sp macro="" textlink="">
      <xdr:nvSpPr>
        <xdr:cNvPr id="292" name="n_3aveValue【公営住宅】&#10;有形固定資産減価償却率"/>
        <xdr:cNvSpPr txBox="1"/>
      </xdr:nvSpPr>
      <xdr:spPr>
        <a:xfrm>
          <a:off x="1816735" y="1417574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77</xdr:row>
      <xdr:rowOff>27940</xdr:rowOff>
    </xdr:from>
    <xdr:ext cx="405130" cy="259080"/>
    <xdr:sp macro="" textlink="">
      <xdr:nvSpPr>
        <xdr:cNvPr id="293" name="n_1mainValue【公営住宅】&#10;有形固定資産減価償却率"/>
        <xdr:cNvSpPr txBox="1"/>
      </xdr:nvSpPr>
      <xdr:spPr>
        <a:xfrm>
          <a:off x="3582035" y="132295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77</xdr:row>
      <xdr:rowOff>64135</xdr:rowOff>
    </xdr:from>
    <xdr:ext cx="401320" cy="255270"/>
    <xdr:sp macro="" textlink="">
      <xdr:nvSpPr>
        <xdr:cNvPr id="294" name="n_2mainValue【公営住宅】&#10;有形固定資産減価償却率"/>
        <xdr:cNvSpPr txBox="1"/>
      </xdr:nvSpPr>
      <xdr:spPr>
        <a:xfrm>
          <a:off x="2705735" y="1326578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77</xdr:row>
      <xdr:rowOff>151130</xdr:rowOff>
    </xdr:from>
    <xdr:ext cx="401320" cy="259080"/>
    <xdr:sp macro="" textlink="">
      <xdr:nvSpPr>
        <xdr:cNvPr id="295" name="n_3mainValue【公営住宅】&#10;有形固定資産減価償却率"/>
        <xdr:cNvSpPr txBox="1"/>
      </xdr:nvSpPr>
      <xdr:spPr>
        <a:xfrm>
          <a:off x="1816735" y="1335278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296" name="正方形/長方形 29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297" name="正方形/長方形 296"/>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298" name="正方形/長方形 297"/>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299" name="正方形/長方形 298"/>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00" name="正方形/長方形 299"/>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01" name="正方形/長方形 300"/>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02" name="正方形/長方形 301"/>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03" name="正方形/長方形 302"/>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6075" cy="221615"/>
    <xdr:sp macro="" textlink="">
      <xdr:nvSpPr>
        <xdr:cNvPr id="304" name="テキスト ボックス 303"/>
        <xdr:cNvSpPr txBox="1"/>
      </xdr:nvSpPr>
      <xdr:spPr>
        <a:xfrm>
          <a:off x="6565900" y="1276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05" name="直線コネクタ 304"/>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168910</xdr:rowOff>
    </xdr:from>
    <xdr:to xmlns:xdr="http://schemas.openxmlformats.org/drawingml/2006/spreadsheetDrawing">
      <xdr:col>59</xdr:col>
      <xdr:colOff>50800</xdr:colOff>
      <xdr:row>86</xdr:row>
      <xdr:rowOff>168910</xdr:rowOff>
    </xdr:to>
    <xdr:cxnSp macro="">
      <xdr:nvCxnSpPr>
        <xdr:cNvPr id="306" name="直線コネクタ 305"/>
        <xdr:cNvCxnSpPr/>
      </xdr:nvCxnSpPr>
      <xdr:spPr>
        <a:xfrm>
          <a:off x="6604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86</xdr:row>
      <xdr:rowOff>26670</xdr:rowOff>
    </xdr:from>
    <xdr:ext cx="463550" cy="259080"/>
    <xdr:sp macro="" textlink="">
      <xdr:nvSpPr>
        <xdr:cNvPr id="307" name="テキスト ボックス 306"/>
        <xdr:cNvSpPr txBox="1"/>
      </xdr:nvSpPr>
      <xdr:spPr>
        <a:xfrm>
          <a:off x="6136640" y="1477137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85</xdr:row>
      <xdr:rowOff>13335</xdr:rowOff>
    </xdr:from>
    <xdr:to xmlns:xdr="http://schemas.openxmlformats.org/drawingml/2006/spreadsheetDrawing">
      <xdr:col>59</xdr:col>
      <xdr:colOff>50800</xdr:colOff>
      <xdr:row>85</xdr:row>
      <xdr:rowOff>13335</xdr:rowOff>
    </xdr:to>
    <xdr:cxnSp macro="">
      <xdr:nvCxnSpPr>
        <xdr:cNvPr id="308" name="直線コネクタ 307"/>
        <xdr:cNvCxnSpPr/>
      </xdr:nvCxnSpPr>
      <xdr:spPr>
        <a:xfrm>
          <a:off x="6604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84</xdr:row>
      <xdr:rowOff>42545</xdr:rowOff>
    </xdr:from>
    <xdr:ext cx="463550" cy="255270"/>
    <xdr:sp macro="" textlink="">
      <xdr:nvSpPr>
        <xdr:cNvPr id="309" name="テキスト ボックス 308"/>
        <xdr:cNvSpPr txBox="1"/>
      </xdr:nvSpPr>
      <xdr:spPr>
        <a:xfrm>
          <a:off x="6136640" y="14444345"/>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29845</xdr:rowOff>
    </xdr:from>
    <xdr:to xmlns:xdr="http://schemas.openxmlformats.org/drawingml/2006/spreadsheetDrawing">
      <xdr:col>59</xdr:col>
      <xdr:colOff>50800</xdr:colOff>
      <xdr:row>83</xdr:row>
      <xdr:rowOff>29845</xdr:rowOff>
    </xdr:to>
    <xdr:cxnSp macro="">
      <xdr:nvCxnSpPr>
        <xdr:cNvPr id="310" name="直線コネクタ 309"/>
        <xdr:cNvCxnSpPr/>
      </xdr:nvCxnSpPr>
      <xdr:spPr>
        <a:xfrm>
          <a:off x="6604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82</xdr:row>
      <xdr:rowOff>59055</xdr:rowOff>
    </xdr:from>
    <xdr:ext cx="463550" cy="259080"/>
    <xdr:sp macro="" textlink="">
      <xdr:nvSpPr>
        <xdr:cNvPr id="311" name="テキスト ボックス 310"/>
        <xdr:cNvSpPr txBox="1"/>
      </xdr:nvSpPr>
      <xdr:spPr>
        <a:xfrm>
          <a:off x="6136640" y="1411795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46355</xdr:rowOff>
    </xdr:from>
    <xdr:to xmlns:xdr="http://schemas.openxmlformats.org/drawingml/2006/spreadsheetDrawing">
      <xdr:col>59</xdr:col>
      <xdr:colOff>50800</xdr:colOff>
      <xdr:row>81</xdr:row>
      <xdr:rowOff>46355</xdr:rowOff>
    </xdr:to>
    <xdr:cxnSp macro="">
      <xdr:nvCxnSpPr>
        <xdr:cNvPr id="312" name="直線コネクタ 311"/>
        <xdr:cNvCxnSpPr/>
      </xdr:nvCxnSpPr>
      <xdr:spPr>
        <a:xfrm>
          <a:off x="6604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80</xdr:row>
      <xdr:rowOff>75565</xdr:rowOff>
    </xdr:from>
    <xdr:ext cx="463550" cy="255270"/>
    <xdr:sp macro="" textlink="">
      <xdr:nvSpPr>
        <xdr:cNvPr id="313" name="テキスト ボックス 312"/>
        <xdr:cNvSpPr txBox="1"/>
      </xdr:nvSpPr>
      <xdr:spPr>
        <a:xfrm>
          <a:off x="6136640" y="13791565"/>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79</xdr:row>
      <xdr:rowOff>63500</xdr:rowOff>
    </xdr:from>
    <xdr:to xmlns:xdr="http://schemas.openxmlformats.org/drawingml/2006/spreadsheetDrawing">
      <xdr:col>59</xdr:col>
      <xdr:colOff>50800</xdr:colOff>
      <xdr:row>79</xdr:row>
      <xdr:rowOff>63500</xdr:rowOff>
    </xdr:to>
    <xdr:cxnSp macro="">
      <xdr:nvCxnSpPr>
        <xdr:cNvPr id="314" name="直線コネクタ 313"/>
        <xdr:cNvCxnSpPr/>
      </xdr:nvCxnSpPr>
      <xdr:spPr>
        <a:xfrm>
          <a:off x="6604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78</xdr:row>
      <xdr:rowOff>92075</xdr:rowOff>
    </xdr:from>
    <xdr:ext cx="463550" cy="259080"/>
    <xdr:sp macro="" textlink="">
      <xdr:nvSpPr>
        <xdr:cNvPr id="315" name="テキスト ボックス 314"/>
        <xdr:cNvSpPr txBox="1"/>
      </xdr:nvSpPr>
      <xdr:spPr>
        <a:xfrm>
          <a:off x="6136640" y="1346517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78740</xdr:rowOff>
    </xdr:from>
    <xdr:to xmlns:xdr="http://schemas.openxmlformats.org/drawingml/2006/spreadsheetDrawing">
      <xdr:col>59</xdr:col>
      <xdr:colOff>50800</xdr:colOff>
      <xdr:row>77</xdr:row>
      <xdr:rowOff>78740</xdr:rowOff>
    </xdr:to>
    <xdr:cxnSp macro="">
      <xdr:nvCxnSpPr>
        <xdr:cNvPr id="316" name="直線コネクタ 315"/>
        <xdr:cNvCxnSpPr/>
      </xdr:nvCxnSpPr>
      <xdr:spPr>
        <a:xfrm>
          <a:off x="6604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76</xdr:row>
      <xdr:rowOff>107950</xdr:rowOff>
    </xdr:from>
    <xdr:ext cx="463550" cy="259080"/>
    <xdr:sp macro="" textlink="">
      <xdr:nvSpPr>
        <xdr:cNvPr id="317" name="テキスト ボックス 316"/>
        <xdr:cNvSpPr txBox="1"/>
      </xdr:nvSpPr>
      <xdr:spPr>
        <a:xfrm>
          <a:off x="6136640" y="1313815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18" name="直線コネクタ 317"/>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124460</xdr:rowOff>
    </xdr:from>
    <xdr:ext cx="463550" cy="259080"/>
    <xdr:sp macro="" textlink="">
      <xdr:nvSpPr>
        <xdr:cNvPr id="319" name="テキスト ボックス 318"/>
        <xdr:cNvSpPr txBox="1"/>
      </xdr:nvSpPr>
      <xdr:spPr>
        <a:xfrm>
          <a:off x="6136640" y="12811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20" name="【公営住宅】&#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78</xdr:row>
      <xdr:rowOff>124460</xdr:rowOff>
    </xdr:from>
    <xdr:to xmlns:xdr="http://schemas.openxmlformats.org/drawingml/2006/spreadsheetDrawing">
      <xdr:col>54</xdr:col>
      <xdr:colOff>189865</xdr:colOff>
      <xdr:row>86</xdr:row>
      <xdr:rowOff>163830</xdr:rowOff>
    </xdr:to>
    <xdr:cxnSp macro="">
      <xdr:nvCxnSpPr>
        <xdr:cNvPr id="321" name="直線コネクタ 320"/>
        <xdr:cNvCxnSpPr/>
      </xdr:nvCxnSpPr>
      <xdr:spPr>
        <a:xfrm flipV="1">
          <a:off x="10476865" y="13497560"/>
          <a:ext cx="0" cy="14109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167640</xdr:rowOff>
    </xdr:from>
    <xdr:ext cx="469900" cy="255270"/>
    <xdr:sp macro="" textlink="">
      <xdr:nvSpPr>
        <xdr:cNvPr id="322" name="【公営住宅】&#10;一人当たり面積最小値テキスト"/>
        <xdr:cNvSpPr txBox="1"/>
      </xdr:nvSpPr>
      <xdr:spPr>
        <a:xfrm>
          <a:off x="10515600" y="1491234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163830</xdr:rowOff>
    </xdr:from>
    <xdr:to xmlns:xdr="http://schemas.openxmlformats.org/drawingml/2006/spreadsheetDrawing">
      <xdr:col>55</xdr:col>
      <xdr:colOff>88900</xdr:colOff>
      <xdr:row>86</xdr:row>
      <xdr:rowOff>163830</xdr:rowOff>
    </xdr:to>
    <xdr:cxnSp macro="">
      <xdr:nvCxnSpPr>
        <xdr:cNvPr id="323" name="直線コネクタ 322"/>
        <xdr:cNvCxnSpPr/>
      </xdr:nvCxnSpPr>
      <xdr:spPr>
        <a:xfrm>
          <a:off x="10388600" y="14908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77</xdr:row>
      <xdr:rowOff>71120</xdr:rowOff>
    </xdr:from>
    <xdr:ext cx="469900" cy="259080"/>
    <xdr:sp macro="" textlink="">
      <xdr:nvSpPr>
        <xdr:cNvPr id="324" name="【公営住宅】&#10;一人当たり面積最大値テキスト"/>
        <xdr:cNvSpPr txBox="1"/>
      </xdr:nvSpPr>
      <xdr:spPr>
        <a:xfrm>
          <a:off x="10515600" y="132727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0.867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124460</xdr:rowOff>
    </xdr:from>
    <xdr:to xmlns:xdr="http://schemas.openxmlformats.org/drawingml/2006/spreadsheetDrawing">
      <xdr:col>55</xdr:col>
      <xdr:colOff>88900</xdr:colOff>
      <xdr:row>78</xdr:row>
      <xdr:rowOff>124460</xdr:rowOff>
    </xdr:to>
    <xdr:cxnSp macro="">
      <xdr:nvCxnSpPr>
        <xdr:cNvPr id="325" name="直線コネクタ 324"/>
        <xdr:cNvCxnSpPr/>
      </xdr:nvCxnSpPr>
      <xdr:spPr>
        <a:xfrm>
          <a:off x="10388600" y="13497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84</xdr:row>
      <xdr:rowOff>155575</xdr:rowOff>
    </xdr:from>
    <xdr:ext cx="469900" cy="255270"/>
    <xdr:sp macro="" textlink="">
      <xdr:nvSpPr>
        <xdr:cNvPr id="326" name="【公営住宅】&#10;一人当たり面積平均値テキスト"/>
        <xdr:cNvSpPr txBox="1"/>
      </xdr:nvSpPr>
      <xdr:spPr>
        <a:xfrm>
          <a:off x="10515600" y="14557375"/>
          <a:ext cx="4699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132715</xdr:rowOff>
    </xdr:from>
    <xdr:to xmlns:xdr="http://schemas.openxmlformats.org/drawingml/2006/spreadsheetDrawing">
      <xdr:col>55</xdr:col>
      <xdr:colOff>50800</xdr:colOff>
      <xdr:row>86</xdr:row>
      <xdr:rowOff>63500</xdr:rowOff>
    </xdr:to>
    <xdr:sp macro="" textlink="">
      <xdr:nvSpPr>
        <xdr:cNvPr id="327" name="フローチャート: 判断 326"/>
        <xdr:cNvSpPr/>
      </xdr:nvSpPr>
      <xdr:spPr>
        <a:xfrm>
          <a:off x="10426700" y="147059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85</xdr:row>
      <xdr:rowOff>129540</xdr:rowOff>
    </xdr:from>
    <xdr:to xmlns:xdr="http://schemas.openxmlformats.org/drawingml/2006/spreadsheetDrawing">
      <xdr:col>50</xdr:col>
      <xdr:colOff>165100</xdr:colOff>
      <xdr:row>86</xdr:row>
      <xdr:rowOff>59690</xdr:rowOff>
    </xdr:to>
    <xdr:sp macro="" textlink="">
      <xdr:nvSpPr>
        <xdr:cNvPr id="328" name="フローチャート: 判断 327"/>
        <xdr:cNvSpPr/>
      </xdr:nvSpPr>
      <xdr:spPr>
        <a:xfrm>
          <a:off x="9588500" y="1470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85</xdr:row>
      <xdr:rowOff>124460</xdr:rowOff>
    </xdr:from>
    <xdr:to xmlns:xdr="http://schemas.openxmlformats.org/drawingml/2006/spreadsheetDrawing">
      <xdr:col>46</xdr:col>
      <xdr:colOff>38100</xdr:colOff>
      <xdr:row>86</xdr:row>
      <xdr:rowOff>54610</xdr:rowOff>
    </xdr:to>
    <xdr:sp macro="" textlink="">
      <xdr:nvSpPr>
        <xdr:cNvPr id="329" name="フローチャート: 判断 328"/>
        <xdr:cNvSpPr/>
      </xdr:nvSpPr>
      <xdr:spPr>
        <a:xfrm>
          <a:off x="8699500" y="14697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85</xdr:row>
      <xdr:rowOff>145415</xdr:rowOff>
    </xdr:from>
    <xdr:to xmlns:xdr="http://schemas.openxmlformats.org/drawingml/2006/spreadsheetDrawing">
      <xdr:col>41</xdr:col>
      <xdr:colOff>101600</xdr:colOff>
      <xdr:row>86</xdr:row>
      <xdr:rowOff>75565</xdr:rowOff>
    </xdr:to>
    <xdr:sp macro="" textlink="">
      <xdr:nvSpPr>
        <xdr:cNvPr id="330" name="フローチャート: 判断 329"/>
        <xdr:cNvSpPr/>
      </xdr:nvSpPr>
      <xdr:spPr>
        <a:xfrm>
          <a:off x="7810500" y="1471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31" name="テキスト ボックス 330"/>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32" name="テキスト ボックス 331"/>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33" name="テキスト ボックス 332"/>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34" name="テキスト ボックス 333"/>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35" name="テキスト ボックス 334"/>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140970</xdr:rowOff>
    </xdr:from>
    <xdr:to xmlns:xdr="http://schemas.openxmlformats.org/drawingml/2006/spreadsheetDrawing">
      <xdr:col>55</xdr:col>
      <xdr:colOff>50800</xdr:colOff>
      <xdr:row>86</xdr:row>
      <xdr:rowOff>71120</xdr:rowOff>
    </xdr:to>
    <xdr:sp macro="" textlink="">
      <xdr:nvSpPr>
        <xdr:cNvPr id="336" name="楕円 335"/>
        <xdr:cNvSpPr/>
      </xdr:nvSpPr>
      <xdr:spPr>
        <a:xfrm>
          <a:off x="10426700" y="1471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85</xdr:row>
      <xdr:rowOff>119380</xdr:rowOff>
    </xdr:from>
    <xdr:ext cx="469900" cy="259080"/>
    <xdr:sp macro="" textlink="">
      <xdr:nvSpPr>
        <xdr:cNvPr id="337" name="【公営住宅】&#10;一人当たり面積該当値テキスト"/>
        <xdr:cNvSpPr txBox="1"/>
      </xdr:nvSpPr>
      <xdr:spPr>
        <a:xfrm>
          <a:off x="10515600" y="146926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85</xdr:row>
      <xdr:rowOff>139065</xdr:rowOff>
    </xdr:from>
    <xdr:to xmlns:xdr="http://schemas.openxmlformats.org/drawingml/2006/spreadsheetDrawing">
      <xdr:col>50</xdr:col>
      <xdr:colOff>165100</xdr:colOff>
      <xdr:row>86</xdr:row>
      <xdr:rowOff>69215</xdr:rowOff>
    </xdr:to>
    <xdr:sp macro="" textlink="">
      <xdr:nvSpPr>
        <xdr:cNvPr id="338" name="楕円 337"/>
        <xdr:cNvSpPr/>
      </xdr:nvSpPr>
      <xdr:spPr>
        <a:xfrm>
          <a:off x="9588500" y="1471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86</xdr:row>
      <xdr:rowOff>18415</xdr:rowOff>
    </xdr:from>
    <xdr:to xmlns:xdr="http://schemas.openxmlformats.org/drawingml/2006/spreadsheetDrawing">
      <xdr:col>55</xdr:col>
      <xdr:colOff>0</xdr:colOff>
      <xdr:row>86</xdr:row>
      <xdr:rowOff>20320</xdr:rowOff>
    </xdr:to>
    <xdr:cxnSp macro="">
      <xdr:nvCxnSpPr>
        <xdr:cNvPr id="339" name="直線コネクタ 338"/>
        <xdr:cNvCxnSpPr/>
      </xdr:nvCxnSpPr>
      <xdr:spPr>
        <a:xfrm>
          <a:off x="9639300" y="1476311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85</xdr:row>
      <xdr:rowOff>144145</xdr:rowOff>
    </xdr:from>
    <xdr:to xmlns:xdr="http://schemas.openxmlformats.org/drawingml/2006/spreadsheetDrawing">
      <xdr:col>46</xdr:col>
      <xdr:colOff>38100</xdr:colOff>
      <xdr:row>86</xdr:row>
      <xdr:rowOff>74930</xdr:rowOff>
    </xdr:to>
    <xdr:sp macro="" textlink="">
      <xdr:nvSpPr>
        <xdr:cNvPr id="340" name="楕円 339"/>
        <xdr:cNvSpPr/>
      </xdr:nvSpPr>
      <xdr:spPr>
        <a:xfrm>
          <a:off x="8699500" y="147173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86</xdr:row>
      <xdr:rowOff>18415</xdr:rowOff>
    </xdr:from>
    <xdr:to xmlns:xdr="http://schemas.openxmlformats.org/drawingml/2006/spreadsheetDrawing">
      <xdr:col>50</xdr:col>
      <xdr:colOff>114300</xdr:colOff>
      <xdr:row>86</xdr:row>
      <xdr:rowOff>23495</xdr:rowOff>
    </xdr:to>
    <xdr:cxnSp macro="">
      <xdr:nvCxnSpPr>
        <xdr:cNvPr id="341" name="直線コネクタ 340"/>
        <xdr:cNvCxnSpPr/>
      </xdr:nvCxnSpPr>
      <xdr:spPr>
        <a:xfrm flipV="1">
          <a:off x="8750300" y="1476311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85</xdr:row>
      <xdr:rowOff>142240</xdr:rowOff>
    </xdr:from>
    <xdr:to xmlns:xdr="http://schemas.openxmlformats.org/drawingml/2006/spreadsheetDrawing">
      <xdr:col>41</xdr:col>
      <xdr:colOff>101600</xdr:colOff>
      <xdr:row>86</xdr:row>
      <xdr:rowOff>72390</xdr:rowOff>
    </xdr:to>
    <xdr:sp macro="" textlink="">
      <xdr:nvSpPr>
        <xdr:cNvPr id="342" name="楕円 341"/>
        <xdr:cNvSpPr/>
      </xdr:nvSpPr>
      <xdr:spPr>
        <a:xfrm>
          <a:off x="7810500" y="1471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86</xdr:row>
      <xdr:rowOff>21590</xdr:rowOff>
    </xdr:from>
    <xdr:to xmlns:xdr="http://schemas.openxmlformats.org/drawingml/2006/spreadsheetDrawing">
      <xdr:col>45</xdr:col>
      <xdr:colOff>177800</xdr:colOff>
      <xdr:row>86</xdr:row>
      <xdr:rowOff>23495</xdr:rowOff>
    </xdr:to>
    <xdr:cxnSp macro="">
      <xdr:nvCxnSpPr>
        <xdr:cNvPr id="343" name="直線コネクタ 342"/>
        <xdr:cNvCxnSpPr/>
      </xdr:nvCxnSpPr>
      <xdr:spPr>
        <a:xfrm>
          <a:off x="7861300" y="1476629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84</xdr:row>
      <xdr:rowOff>76200</xdr:rowOff>
    </xdr:from>
    <xdr:ext cx="469900" cy="255270"/>
    <xdr:sp macro="" textlink="">
      <xdr:nvSpPr>
        <xdr:cNvPr id="344" name="n_1aveValue【公営住宅】&#10;一人当たり面積"/>
        <xdr:cNvSpPr txBox="1"/>
      </xdr:nvSpPr>
      <xdr:spPr>
        <a:xfrm>
          <a:off x="9391650" y="1447800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84</xdr:row>
      <xdr:rowOff>71120</xdr:rowOff>
    </xdr:from>
    <xdr:ext cx="466090" cy="259080"/>
    <xdr:sp macro="" textlink="">
      <xdr:nvSpPr>
        <xdr:cNvPr id="345" name="n_2aveValue【公営住宅】&#10;一人当たり面積"/>
        <xdr:cNvSpPr txBox="1"/>
      </xdr:nvSpPr>
      <xdr:spPr>
        <a:xfrm>
          <a:off x="8515350" y="1447292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86</xdr:row>
      <xdr:rowOff>66675</xdr:rowOff>
    </xdr:from>
    <xdr:ext cx="466090" cy="255270"/>
    <xdr:sp macro="" textlink="">
      <xdr:nvSpPr>
        <xdr:cNvPr id="346" name="n_3aveValue【公営住宅】&#10;一人当たり面積"/>
        <xdr:cNvSpPr txBox="1"/>
      </xdr:nvSpPr>
      <xdr:spPr>
        <a:xfrm>
          <a:off x="7626350" y="1481137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86</xdr:row>
      <xdr:rowOff>60325</xdr:rowOff>
    </xdr:from>
    <xdr:ext cx="469900" cy="259080"/>
    <xdr:sp macro="" textlink="">
      <xdr:nvSpPr>
        <xdr:cNvPr id="347" name="n_1mainValue【公営住宅】&#10;一人当たり面積"/>
        <xdr:cNvSpPr txBox="1"/>
      </xdr:nvSpPr>
      <xdr:spPr>
        <a:xfrm>
          <a:off x="9391650" y="148050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86</xdr:row>
      <xdr:rowOff>65405</xdr:rowOff>
    </xdr:from>
    <xdr:ext cx="466090" cy="255270"/>
    <xdr:sp macro="" textlink="">
      <xdr:nvSpPr>
        <xdr:cNvPr id="348" name="n_2mainValue【公営住宅】&#10;一人当たり面積"/>
        <xdr:cNvSpPr txBox="1"/>
      </xdr:nvSpPr>
      <xdr:spPr>
        <a:xfrm>
          <a:off x="8515350" y="1481010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84</xdr:row>
      <xdr:rowOff>88900</xdr:rowOff>
    </xdr:from>
    <xdr:ext cx="466090" cy="255270"/>
    <xdr:sp macro="" textlink="">
      <xdr:nvSpPr>
        <xdr:cNvPr id="349" name="n_3mainValue【公営住宅】&#10;一人当たり面積"/>
        <xdr:cNvSpPr txBox="1"/>
      </xdr:nvSpPr>
      <xdr:spPr>
        <a:xfrm>
          <a:off x="7626350" y="1449070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50" name="正方形/長方形 34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0</xdr:colOff>
      <xdr:row>94</xdr:row>
      <xdr:rowOff>165100</xdr:rowOff>
    </xdr:from>
    <xdr:to xmlns:xdr="http://schemas.openxmlformats.org/drawingml/2006/spreadsheetDrawing">
      <xdr:col>12</xdr:col>
      <xdr:colOff>0</xdr:colOff>
      <xdr:row>96</xdr:row>
      <xdr:rowOff>76200</xdr:rowOff>
    </xdr:to>
    <xdr:sp macro="" textlink="">
      <xdr:nvSpPr>
        <xdr:cNvPr id="351" name="正方形/長方形 350"/>
        <xdr:cNvSpPr/>
      </xdr:nvSpPr>
      <xdr:spPr>
        <a:xfrm>
          <a:off x="76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xdr:col>
      <xdr:colOff>0</xdr:colOff>
      <xdr:row>96</xdr:row>
      <xdr:rowOff>25400</xdr:rowOff>
    </xdr:from>
    <xdr:to xmlns:xdr="http://schemas.openxmlformats.org/drawingml/2006/spreadsheetDrawing">
      <xdr:col>12</xdr:col>
      <xdr:colOff>0</xdr:colOff>
      <xdr:row>97</xdr:row>
      <xdr:rowOff>107950</xdr:rowOff>
    </xdr:to>
    <xdr:sp macro="" textlink="">
      <xdr:nvSpPr>
        <xdr:cNvPr id="352" name="正方形/長方形 351"/>
        <xdr:cNvSpPr/>
      </xdr:nvSpPr>
      <xdr:spPr>
        <a:xfrm>
          <a:off x="76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127000</xdr:colOff>
      <xdr:row>94</xdr:row>
      <xdr:rowOff>165100</xdr:rowOff>
    </xdr:from>
    <xdr:to xmlns:xdr="http://schemas.openxmlformats.org/drawingml/2006/spreadsheetDrawing">
      <xdr:col>18</xdr:col>
      <xdr:colOff>127000</xdr:colOff>
      <xdr:row>96</xdr:row>
      <xdr:rowOff>76200</xdr:rowOff>
    </xdr:to>
    <xdr:sp macro="" textlink="">
      <xdr:nvSpPr>
        <xdr:cNvPr id="353" name="正方形/長方形 352"/>
        <xdr:cNvSpPr/>
      </xdr:nvSpPr>
      <xdr:spPr>
        <a:xfrm>
          <a:off x="20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xdr:col>
      <xdr:colOff>127000</xdr:colOff>
      <xdr:row>96</xdr:row>
      <xdr:rowOff>25400</xdr:rowOff>
    </xdr:from>
    <xdr:to xmlns:xdr="http://schemas.openxmlformats.org/drawingml/2006/spreadsheetDrawing">
      <xdr:col>18</xdr:col>
      <xdr:colOff>127000</xdr:colOff>
      <xdr:row>97</xdr:row>
      <xdr:rowOff>107950</xdr:rowOff>
    </xdr:to>
    <xdr:sp macro="" textlink="">
      <xdr:nvSpPr>
        <xdr:cNvPr id="354" name="正方形/長方形 353"/>
        <xdr:cNvSpPr/>
      </xdr:nvSpPr>
      <xdr:spPr>
        <a:xfrm>
          <a:off x="20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55" name="正方形/長方形 35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356" name="正方形/長方形 35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34</xdr:col>
      <xdr:colOff>127000</xdr:colOff>
      <xdr:row>94</xdr:row>
      <xdr:rowOff>165100</xdr:rowOff>
    </xdr:from>
    <xdr:to xmlns:xdr="http://schemas.openxmlformats.org/drawingml/2006/spreadsheetDrawing">
      <xdr:col>42</xdr:col>
      <xdr:colOff>127000</xdr:colOff>
      <xdr:row>96</xdr:row>
      <xdr:rowOff>76200</xdr:rowOff>
    </xdr:to>
    <xdr:sp macro="" textlink="">
      <xdr:nvSpPr>
        <xdr:cNvPr id="357" name="正方形/長方形 356"/>
        <xdr:cNvSpPr/>
      </xdr:nvSpPr>
      <xdr:spPr>
        <a:xfrm>
          <a:off x="660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34</xdr:col>
      <xdr:colOff>127000</xdr:colOff>
      <xdr:row>96</xdr:row>
      <xdr:rowOff>25400</xdr:rowOff>
    </xdr:from>
    <xdr:to xmlns:xdr="http://schemas.openxmlformats.org/drawingml/2006/spreadsheetDrawing">
      <xdr:col>42</xdr:col>
      <xdr:colOff>127000</xdr:colOff>
      <xdr:row>97</xdr:row>
      <xdr:rowOff>107950</xdr:rowOff>
    </xdr:to>
    <xdr:sp macro="" textlink="">
      <xdr:nvSpPr>
        <xdr:cNvPr id="358" name="正方形/長方形 357"/>
        <xdr:cNvSpPr/>
      </xdr:nvSpPr>
      <xdr:spPr>
        <a:xfrm>
          <a:off x="660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110,661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41</xdr:col>
      <xdr:colOff>63500</xdr:colOff>
      <xdr:row>94</xdr:row>
      <xdr:rowOff>165100</xdr:rowOff>
    </xdr:from>
    <xdr:to xmlns:xdr="http://schemas.openxmlformats.org/drawingml/2006/spreadsheetDrawing">
      <xdr:col>49</xdr:col>
      <xdr:colOff>63500</xdr:colOff>
      <xdr:row>96</xdr:row>
      <xdr:rowOff>76200</xdr:rowOff>
    </xdr:to>
    <xdr:sp macro="" textlink="">
      <xdr:nvSpPr>
        <xdr:cNvPr id="359" name="正方形/長方形 358"/>
        <xdr:cNvSpPr/>
      </xdr:nvSpPr>
      <xdr:spPr>
        <a:xfrm>
          <a:off x="78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41</xdr:col>
      <xdr:colOff>63500</xdr:colOff>
      <xdr:row>96</xdr:row>
      <xdr:rowOff>25400</xdr:rowOff>
    </xdr:from>
    <xdr:to xmlns:xdr="http://schemas.openxmlformats.org/drawingml/2006/spreadsheetDrawing">
      <xdr:col>49</xdr:col>
      <xdr:colOff>63500</xdr:colOff>
      <xdr:row>97</xdr:row>
      <xdr:rowOff>107950</xdr:rowOff>
    </xdr:to>
    <xdr:sp macro="" textlink="">
      <xdr:nvSpPr>
        <xdr:cNvPr id="360" name="正方形/長方形 359"/>
        <xdr:cNvSpPr/>
      </xdr:nvSpPr>
      <xdr:spPr>
        <a:xfrm>
          <a:off x="78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361" name="正方形/長方形 36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362" name="正方形/長方形 36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363" name="正方形/長方形 362"/>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364" name="正方形/長方形 363"/>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365" name="正方形/長方形 364"/>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366" name="正方形/長方形 365"/>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367" name="正方形/長方形 366"/>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368" name="正方形/長方形 367"/>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369" name="正方形/長方形 368"/>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4640" cy="225425"/>
    <xdr:sp macro="" textlink="">
      <xdr:nvSpPr>
        <xdr:cNvPr id="370" name="テキスト ボックス 369"/>
        <xdr:cNvSpPr txBox="1"/>
      </xdr:nvSpPr>
      <xdr:spPr>
        <a:xfrm>
          <a:off x="12407900" y="51435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371" name="直線コネクタ 370"/>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43</xdr:row>
      <xdr:rowOff>105410</xdr:rowOff>
    </xdr:from>
    <xdr:ext cx="335280" cy="259080"/>
    <xdr:sp macro="" textlink="">
      <xdr:nvSpPr>
        <xdr:cNvPr id="372" name="テキスト ボックス 371"/>
        <xdr:cNvSpPr txBox="1"/>
      </xdr:nvSpPr>
      <xdr:spPr>
        <a:xfrm>
          <a:off x="12106910" y="7477760"/>
          <a:ext cx="335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133350</xdr:rowOff>
    </xdr:from>
    <xdr:to xmlns:xdr="http://schemas.openxmlformats.org/drawingml/2006/spreadsheetDrawing">
      <xdr:col>89</xdr:col>
      <xdr:colOff>177800</xdr:colOff>
      <xdr:row>41</xdr:row>
      <xdr:rowOff>133350</xdr:rowOff>
    </xdr:to>
    <xdr:cxnSp macro="">
      <xdr:nvCxnSpPr>
        <xdr:cNvPr id="373" name="直線コネクタ 372"/>
        <xdr:cNvCxnSpPr/>
      </xdr:nvCxnSpPr>
      <xdr:spPr>
        <a:xfrm>
          <a:off x="12446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40</xdr:row>
      <xdr:rowOff>162560</xdr:rowOff>
    </xdr:from>
    <xdr:ext cx="403225" cy="259080"/>
    <xdr:sp macro="" textlink="">
      <xdr:nvSpPr>
        <xdr:cNvPr id="374" name="テキスト ボックス 373"/>
        <xdr:cNvSpPr txBox="1"/>
      </xdr:nvSpPr>
      <xdr:spPr>
        <a:xfrm>
          <a:off x="12042775" y="70205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39</xdr:row>
      <xdr:rowOff>19050</xdr:rowOff>
    </xdr:from>
    <xdr:to xmlns:xdr="http://schemas.openxmlformats.org/drawingml/2006/spreadsheetDrawing">
      <xdr:col>89</xdr:col>
      <xdr:colOff>177800</xdr:colOff>
      <xdr:row>39</xdr:row>
      <xdr:rowOff>19050</xdr:rowOff>
    </xdr:to>
    <xdr:cxnSp macro="">
      <xdr:nvCxnSpPr>
        <xdr:cNvPr id="375" name="直線コネクタ 374"/>
        <xdr:cNvCxnSpPr/>
      </xdr:nvCxnSpPr>
      <xdr:spPr>
        <a:xfrm>
          <a:off x="12446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38</xdr:row>
      <xdr:rowOff>48260</xdr:rowOff>
    </xdr:from>
    <xdr:ext cx="403225" cy="259080"/>
    <xdr:sp macro="" textlink="">
      <xdr:nvSpPr>
        <xdr:cNvPr id="376" name="テキスト ボックス 375"/>
        <xdr:cNvSpPr txBox="1"/>
      </xdr:nvSpPr>
      <xdr:spPr>
        <a:xfrm>
          <a:off x="12042775" y="656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76200</xdr:rowOff>
    </xdr:from>
    <xdr:to xmlns:xdr="http://schemas.openxmlformats.org/drawingml/2006/spreadsheetDrawing">
      <xdr:col>89</xdr:col>
      <xdr:colOff>177800</xdr:colOff>
      <xdr:row>36</xdr:row>
      <xdr:rowOff>76200</xdr:rowOff>
    </xdr:to>
    <xdr:cxnSp macro="">
      <xdr:nvCxnSpPr>
        <xdr:cNvPr id="377" name="直線コネクタ 376"/>
        <xdr:cNvCxnSpPr/>
      </xdr:nvCxnSpPr>
      <xdr:spPr>
        <a:xfrm>
          <a:off x="12446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35</xdr:row>
      <xdr:rowOff>105410</xdr:rowOff>
    </xdr:from>
    <xdr:ext cx="403225" cy="259080"/>
    <xdr:sp macro="" textlink="">
      <xdr:nvSpPr>
        <xdr:cNvPr id="378" name="テキスト ボックス 377"/>
        <xdr:cNvSpPr txBox="1"/>
      </xdr:nvSpPr>
      <xdr:spPr>
        <a:xfrm>
          <a:off x="12042775" y="610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133350</xdr:rowOff>
    </xdr:from>
    <xdr:to xmlns:xdr="http://schemas.openxmlformats.org/drawingml/2006/spreadsheetDrawing">
      <xdr:col>89</xdr:col>
      <xdr:colOff>177800</xdr:colOff>
      <xdr:row>33</xdr:row>
      <xdr:rowOff>133350</xdr:rowOff>
    </xdr:to>
    <xdr:cxnSp macro="">
      <xdr:nvCxnSpPr>
        <xdr:cNvPr id="379" name="直線コネクタ 378"/>
        <xdr:cNvCxnSpPr/>
      </xdr:nvCxnSpPr>
      <xdr:spPr>
        <a:xfrm>
          <a:off x="12446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32</xdr:row>
      <xdr:rowOff>162560</xdr:rowOff>
    </xdr:from>
    <xdr:ext cx="403225" cy="259080"/>
    <xdr:sp macro="" textlink="">
      <xdr:nvSpPr>
        <xdr:cNvPr id="380" name="テキスト ボックス 379"/>
        <xdr:cNvSpPr txBox="1"/>
      </xdr:nvSpPr>
      <xdr:spPr>
        <a:xfrm>
          <a:off x="12042775" y="564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381" name="直線コネクタ 380"/>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30</xdr:row>
      <xdr:rowOff>48260</xdr:rowOff>
    </xdr:from>
    <xdr:ext cx="463550" cy="259080"/>
    <xdr:sp macro="" textlink="">
      <xdr:nvSpPr>
        <xdr:cNvPr id="382" name="テキスト ボックス 381"/>
        <xdr:cNvSpPr txBox="1"/>
      </xdr:nvSpPr>
      <xdr:spPr>
        <a:xfrm>
          <a:off x="11978640" y="5191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383" name="【認定こども園・幼稚園・保育所】&#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33</xdr:row>
      <xdr:rowOff>142240</xdr:rowOff>
    </xdr:from>
    <xdr:to xmlns:xdr="http://schemas.openxmlformats.org/drawingml/2006/spreadsheetDrawing">
      <xdr:col>85</xdr:col>
      <xdr:colOff>126365</xdr:colOff>
      <xdr:row>40</xdr:row>
      <xdr:rowOff>144780</xdr:rowOff>
    </xdr:to>
    <xdr:cxnSp macro="">
      <xdr:nvCxnSpPr>
        <xdr:cNvPr id="384" name="直線コネクタ 383"/>
        <xdr:cNvCxnSpPr/>
      </xdr:nvCxnSpPr>
      <xdr:spPr>
        <a:xfrm flipV="1">
          <a:off x="16318865" y="5800090"/>
          <a:ext cx="0" cy="12026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40</xdr:row>
      <xdr:rowOff>148590</xdr:rowOff>
    </xdr:from>
    <xdr:ext cx="405130" cy="259080"/>
    <xdr:sp macro="" textlink="">
      <xdr:nvSpPr>
        <xdr:cNvPr id="385" name="【認定こども園・幼稚園・保育所】&#10;有形固定資産減価償却率最小値テキスト"/>
        <xdr:cNvSpPr txBox="1"/>
      </xdr:nvSpPr>
      <xdr:spPr>
        <a:xfrm>
          <a:off x="16357600" y="70065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40</xdr:row>
      <xdr:rowOff>144780</xdr:rowOff>
    </xdr:from>
    <xdr:to xmlns:xdr="http://schemas.openxmlformats.org/drawingml/2006/spreadsheetDrawing">
      <xdr:col>86</xdr:col>
      <xdr:colOff>25400</xdr:colOff>
      <xdr:row>40</xdr:row>
      <xdr:rowOff>144780</xdr:rowOff>
    </xdr:to>
    <xdr:cxnSp macro="">
      <xdr:nvCxnSpPr>
        <xdr:cNvPr id="386" name="直線コネクタ 385"/>
        <xdr:cNvCxnSpPr/>
      </xdr:nvCxnSpPr>
      <xdr:spPr>
        <a:xfrm>
          <a:off x="16230600" y="7002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88900</xdr:rowOff>
    </xdr:from>
    <xdr:ext cx="405130" cy="255270"/>
    <xdr:sp macro="" textlink="">
      <xdr:nvSpPr>
        <xdr:cNvPr id="387" name="【認定こども園・幼稚園・保育所】&#10;有形固定資産減価償却率最大値テキスト"/>
        <xdr:cNvSpPr txBox="1"/>
      </xdr:nvSpPr>
      <xdr:spPr>
        <a:xfrm>
          <a:off x="16357600" y="557530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142240</xdr:rowOff>
    </xdr:from>
    <xdr:to xmlns:xdr="http://schemas.openxmlformats.org/drawingml/2006/spreadsheetDrawing">
      <xdr:col>86</xdr:col>
      <xdr:colOff>25400</xdr:colOff>
      <xdr:row>33</xdr:row>
      <xdr:rowOff>142240</xdr:rowOff>
    </xdr:to>
    <xdr:cxnSp macro="">
      <xdr:nvCxnSpPr>
        <xdr:cNvPr id="388" name="直線コネクタ 387"/>
        <xdr:cNvCxnSpPr/>
      </xdr:nvCxnSpPr>
      <xdr:spPr>
        <a:xfrm>
          <a:off x="16230600" y="5800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36</xdr:row>
      <xdr:rowOff>113665</xdr:rowOff>
    </xdr:from>
    <xdr:ext cx="405130" cy="258445"/>
    <xdr:sp macro="" textlink="">
      <xdr:nvSpPr>
        <xdr:cNvPr id="389" name="【認定こども園・幼稚園・保育所】&#10;有形固定資産減価償却率平均値テキスト"/>
        <xdr:cNvSpPr txBox="1"/>
      </xdr:nvSpPr>
      <xdr:spPr>
        <a:xfrm>
          <a:off x="16357600" y="628586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135255</xdr:rowOff>
    </xdr:from>
    <xdr:to xmlns:xdr="http://schemas.openxmlformats.org/drawingml/2006/spreadsheetDrawing">
      <xdr:col>85</xdr:col>
      <xdr:colOff>177800</xdr:colOff>
      <xdr:row>37</xdr:row>
      <xdr:rowOff>65405</xdr:rowOff>
    </xdr:to>
    <xdr:sp macro="" textlink="">
      <xdr:nvSpPr>
        <xdr:cNvPr id="390" name="フローチャート: 判断 389"/>
        <xdr:cNvSpPr/>
      </xdr:nvSpPr>
      <xdr:spPr>
        <a:xfrm>
          <a:off x="16268700" y="630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36</xdr:row>
      <xdr:rowOff>128270</xdr:rowOff>
    </xdr:from>
    <xdr:to xmlns:xdr="http://schemas.openxmlformats.org/drawingml/2006/spreadsheetDrawing">
      <xdr:col>81</xdr:col>
      <xdr:colOff>101600</xdr:colOff>
      <xdr:row>37</xdr:row>
      <xdr:rowOff>58420</xdr:rowOff>
    </xdr:to>
    <xdr:sp macro="" textlink="">
      <xdr:nvSpPr>
        <xdr:cNvPr id="391" name="フローチャート: 判断 390"/>
        <xdr:cNvSpPr/>
      </xdr:nvSpPr>
      <xdr:spPr>
        <a:xfrm>
          <a:off x="15430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37</xdr:row>
      <xdr:rowOff>34290</xdr:rowOff>
    </xdr:from>
    <xdr:to xmlns:xdr="http://schemas.openxmlformats.org/drawingml/2006/spreadsheetDrawing">
      <xdr:col>76</xdr:col>
      <xdr:colOff>165100</xdr:colOff>
      <xdr:row>37</xdr:row>
      <xdr:rowOff>135890</xdr:rowOff>
    </xdr:to>
    <xdr:sp macro="" textlink="">
      <xdr:nvSpPr>
        <xdr:cNvPr id="392" name="フローチャート: 判断 391"/>
        <xdr:cNvSpPr/>
      </xdr:nvSpPr>
      <xdr:spPr>
        <a:xfrm>
          <a:off x="145415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36</xdr:row>
      <xdr:rowOff>82550</xdr:rowOff>
    </xdr:from>
    <xdr:to xmlns:xdr="http://schemas.openxmlformats.org/drawingml/2006/spreadsheetDrawing">
      <xdr:col>72</xdr:col>
      <xdr:colOff>38100</xdr:colOff>
      <xdr:row>37</xdr:row>
      <xdr:rowOff>12700</xdr:rowOff>
    </xdr:to>
    <xdr:sp macro="" textlink="">
      <xdr:nvSpPr>
        <xdr:cNvPr id="393" name="フローチャート: 判断 392"/>
        <xdr:cNvSpPr/>
      </xdr:nvSpPr>
      <xdr:spPr>
        <a:xfrm>
          <a:off x="13652500" y="625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394" name="テキスト ボックス 393"/>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395" name="テキスト ボックス 394"/>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396" name="テキスト ボックス 395"/>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397" name="テキスト ボックス 396"/>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398" name="テキスト ボックス 397"/>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34</xdr:row>
      <xdr:rowOff>20955</xdr:rowOff>
    </xdr:from>
    <xdr:to xmlns:xdr="http://schemas.openxmlformats.org/drawingml/2006/spreadsheetDrawing">
      <xdr:col>85</xdr:col>
      <xdr:colOff>177800</xdr:colOff>
      <xdr:row>34</xdr:row>
      <xdr:rowOff>122555</xdr:rowOff>
    </xdr:to>
    <xdr:sp macro="" textlink="">
      <xdr:nvSpPr>
        <xdr:cNvPr id="399" name="楕円 398"/>
        <xdr:cNvSpPr/>
      </xdr:nvSpPr>
      <xdr:spPr>
        <a:xfrm>
          <a:off x="16268700" y="5850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33</xdr:row>
      <xdr:rowOff>107315</xdr:rowOff>
    </xdr:from>
    <xdr:ext cx="405130" cy="259080"/>
    <xdr:sp macro="" textlink="">
      <xdr:nvSpPr>
        <xdr:cNvPr id="400" name="【認定こども園・幼稚園・保育所】&#10;有形固定資産減価償却率該当値テキスト"/>
        <xdr:cNvSpPr txBox="1"/>
      </xdr:nvSpPr>
      <xdr:spPr>
        <a:xfrm>
          <a:off x="16357600" y="57651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34</xdr:row>
      <xdr:rowOff>6985</xdr:rowOff>
    </xdr:from>
    <xdr:to xmlns:xdr="http://schemas.openxmlformats.org/drawingml/2006/spreadsheetDrawing">
      <xdr:col>81</xdr:col>
      <xdr:colOff>101600</xdr:colOff>
      <xdr:row>34</xdr:row>
      <xdr:rowOff>109220</xdr:rowOff>
    </xdr:to>
    <xdr:sp macro="" textlink="">
      <xdr:nvSpPr>
        <xdr:cNvPr id="401" name="楕円 400"/>
        <xdr:cNvSpPr/>
      </xdr:nvSpPr>
      <xdr:spPr>
        <a:xfrm>
          <a:off x="15430500" y="58362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34</xdr:row>
      <xdr:rowOff>57785</xdr:rowOff>
    </xdr:from>
    <xdr:to xmlns:xdr="http://schemas.openxmlformats.org/drawingml/2006/spreadsheetDrawing">
      <xdr:col>85</xdr:col>
      <xdr:colOff>127000</xdr:colOff>
      <xdr:row>34</xdr:row>
      <xdr:rowOff>71755</xdr:rowOff>
    </xdr:to>
    <xdr:cxnSp macro="">
      <xdr:nvCxnSpPr>
        <xdr:cNvPr id="402" name="直線コネクタ 401"/>
        <xdr:cNvCxnSpPr/>
      </xdr:nvCxnSpPr>
      <xdr:spPr>
        <a:xfrm>
          <a:off x="15481300" y="5887085"/>
          <a:ext cx="8382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33</xdr:row>
      <xdr:rowOff>167005</xdr:rowOff>
    </xdr:from>
    <xdr:to xmlns:xdr="http://schemas.openxmlformats.org/drawingml/2006/spreadsheetDrawing">
      <xdr:col>76</xdr:col>
      <xdr:colOff>165100</xdr:colOff>
      <xdr:row>34</xdr:row>
      <xdr:rowOff>97790</xdr:rowOff>
    </xdr:to>
    <xdr:sp macro="" textlink="">
      <xdr:nvSpPr>
        <xdr:cNvPr id="403" name="楕円 402"/>
        <xdr:cNvSpPr/>
      </xdr:nvSpPr>
      <xdr:spPr>
        <a:xfrm>
          <a:off x="14541500" y="58248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34</xdr:row>
      <xdr:rowOff>46355</xdr:rowOff>
    </xdr:from>
    <xdr:to xmlns:xdr="http://schemas.openxmlformats.org/drawingml/2006/spreadsheetDrawing">
      <xdr:col>81</xdr:col>
      <xdr:colOff>50800</xdr:colOff>
      <xdr:row>34</xdr:row>
      <xdr:rowOff>57785</xdr:rowOff>
    </xdr:to>
    <xdr:cxnSp macro="">
      <xdr:nvCxnSpPr>
        <xdr:cNvPr id="404" name="直線コネクタ 403"/>
        <xdr:cNvCxnSpPr/>
      </xdr:nvCxnSpPr>
      <xdr:spPr>
        <a:xfrm>
          <a:off x="14592300" y="587565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34</xdr:row>
      <xdr:rowOff>64135</xdr:rowOff>
    </xdr:from>
    <xdr:to xmlns:xdr="http://schemas.openxmlformats.org/drawingml/2006/spreadsheetDrawing">
      <xdr:col>72</xdr:col>
      <xdr:colOff>38100</xdr:colOff>
      <xdr:row>34</xdr:row>
      <xdr:rowOff>166370</xdr:rowOff>
    </xdr:to>
    <xdr:sp macro="" textlink="">
      <xdr:nvSpPr>
        <xdr:cNvPr id="405" name="楕円 404"/>
        <xdr:cNvSpPr/>
      </xdr:nvSpPr>
      <xdr:spPr>
        <a:xfrm>
          <a:off x="13652500" y="58934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34</xdr:row>
      <xdr:rowOff>46355</xdr:rowOff>
    </xdr:from>
    <xdr:to xmlns:xdr="http://schemas.openxmlformats.org/drawingml/2006/spreadsheetDrawing">
      <xdr:col>76</xdr:col>
      <xdr:colOff>114300</xdr:colOff>
      <xdr:row>34</xdr:row>
      <xdr:rowOff>114935</xdr:rowOff>
    </xdr:to>
    <xdr:cxnSp macro="">
      <xdr:nvCxnSpPr>
        <xdr:cNvPr id="406" name="直線コネクタ 405"/>
        <xdr:cNvCxnSpPr/>
      </xdr:nvCxnSpPr>
      <xdr:spPr>
        <a:xfrm flipV="1">
          <a:off x="13703300" y="5875655"/>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37</xdr:row>
      <xdr:rowOff>49530</xdr:rowOff>
    </xdr:from>
    <xdr:ext cx="405130" cy="259080"/>
    <xdr:sp macro="" textlink="">
      <xdr:nvSpPr>
        <xdr:cNvPr id="407" name="n_1aveValue【認定こども園・幼稚園・保育所】&#10;有形固定資産減価償却率"/>
        <xdr:cNvSpPr txBox="1"/>
      </xdr:nvSpPr>
      <xdr:spPr>
        <a:xfrm>
          <a:off x="15266035" y="63931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37</xdr:row>
      <xdr:rowOff>127000</xdr:rowOff>
    </xdr:from>
    <xdr:ext cx="401320" cy="259080"/>
    <xdr:sp macro="" textlink="">
      <xdr:nvSpPr>
        <xdr:cNvPr id="408" name="n_2aveValue【認定こども園・幼稚園・保育所】&#10;有形固定資産減価償却率"/>
        <xdr:cNvSpPr txBox="1"/>
      </xdr:nvSpPr>
      <xdr:spPr>
        <a:xfrm>
          <a:off x="14389735" y="647065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37</xdr:row>
      <xdr:rowOff>3810</xdr:rowOff>
    </xdr:from>
    <xdr:ext cx="401320" cy="259080"/>
    <xdr:sp macro="" textlink="">
      <xdr:nvSpPr>
        <xdr:cNvPr id="409" name="n_3aveValue【認定こども園・幼稚園・保育所】&#10;有形固定資産減価償却率"/>
        <xdr:cNvSpPr txBox="1"/>
      </xdr:nvSpPr>
      <xdr:spPr>
        <a:xfrm>
          <a:off x="13500735" y="634746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32</xdr:row>
      <xdr:rowOff>125095</xdr:rowOff>
    </xdr:from>
    <xdr:ext cx="405130" cy="258445"/>
    <xdr:sp macro="" textlink="">
      <xdr:nvSpPr>
        <xdr:cNvPr id="410" name="n_1mainValue【認定こども園・幼稚園・保育所】&#10;有形固定資産減価償却率"/>
        <xdr:cNvSpPr txBox="1"/>
      </xdr:nvSpPr>
      <xdr:spPr>
        <a:xfrm>
          <a:off x="15266035" y="561149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32</xdr:row>
      <xdr:rowOff>113665</xdr:rowOff>
    </xdr:from>
    <xdr:ext cx="401320" cy="258445"/>
    <xdr:sp macro="" textlink="">
      <xdr:nvSpPr>
        <xdr:cNvPr id="411" name="n_2mainValue【認定こども園・幼稚園・保育所】&#10;有形固定資産減価償却率"/>
        <xdr:cNvSpPr txBox="1"/>
      </xdr:nvSpPr>
      <xdr:spPr>
        <a:xfrm>
          <a:off x="14389735" y="5600065"/>
          <a:ext cx="401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33</xdr:row>
      <xdr:rowOff>10795</xdr:rowOff>
    </xdr:from>
    <xdr:ext cx="401320" cy="258445"/>
    <xdr:sp macro="" textlink="">
      <xdr:nvSpPr>
        <xdr:cNvPr id="412" name="n_3mainValue【認定こども園・幼稚園・保育所】&#10;有形固定資産減価償却率"/>
        <xdr:cNvSpPr txBox="1"/>
      </xdr:nvSpPr>
      <xdr:spPr>
        <a:xfrm>
          <a:off x="13500735" y="5668645"/>
          <a:ext cx="401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413" name="正方形/長方形 41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414" name="正方形/長方形 413"/>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415" name="正方形/長方形 414"/>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416" name="正方形/長方形 415"/>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417" name="正方形/長方形 416"/>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418" name="正方形/長方形 417"/>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419" name="正方形/長方形 418"/>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20" name="正方形/長方形 419"/>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6075" cy="225425"/>
    <xdr:sp macro="" textlink="">
      <xdr:nvSpPr>
        <xdr:cNvPr id="421" name="テキスト ボックス 420"/>
        <xdr:cNvSpPr txBox="1"/>
      </xdr:nvSpPr>
      <xdr:spPr>
        <a:xfrm>
          <a:off x="18249900" y="5143500"/>
          <a:ext cx="3460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422" name="直線コネクタ 421"/>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41</xdr:row>
      <xdr:rowOff>133350</xdr:rowOff>
    </xdr:from>
    <xdr:to xmlns:xdr="http://schemas.openxmlformats.org/drawingml/2006/spreadsheetDrawing">
      <xdr:col>120</xdr:col>
      <xdr:colOff>114300</xdr:colOff>
      <xdr:row>41</xdr:row>
      <xdr:rowOff>133350</xdr:rowOff>
    </xdr:to>
    <xdr:cxnSp macro="">
      <xdr:nvCxnSpPr>
        <xdr:cNvPr id="423" name="直線コネクタ 422"/>
        <xdr:cNvCxnSpPr/>
      </xdr:nvCxnSpPr>
      <xdr:spPr>
        <a:xfrm>
          <a:off x="18288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40</xdr:row>
      <xdr:rowOff>162560</xdr:rowOff>
    </xdr:from>
    <xdr:ext cx="463550" cy="259080"/>
    <xdr:sp macro="" textlink="">
      <xdr:nvSpPr>
        <xdr:cNvPr id="424" name="テキスト ボックス 423"/>
        <xdr:cNvSpPr txBox="1"/>
      </xdr:nvSpPr>
      <xdr:spPr>
        <a:xfrm>
          <a:off x="17820640" y="70205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39</xdr:row>
      <xdr:rowOff>19050</xdr:rowOff>
    </xdr:from>
    <xdr:to xmlns:xdr="http://schemas.openxmlformats.org/drawingml/2006/spreadsheetDrawing">
      <xdr:col>120</xdr:col>
      <xdr:colOff>114300</xdr:colOff>
      <xdr:row>39</xdr:row>
      <xdr:rowOff>19050</xdr:rowOff>
    </xdr:to>
    <xdr:cxnSp macro="">
      <xdr:nvCxnSpPr>
        <xdr:cNvPr id="425" name="直線コネクタ 424"/>
        <xdr:cNvCxnSpPr/>
      </xdr:nvCxnSpPr>
      <xdr:spPr>
        <a:xfrm>
          <a:off x="18288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38</xdr:row>
      <xdr:rowOff>48260</xdr:rowOff>
    </xdr:from>
    <xdr:ext cx="463550" cy="259080"/>
    <xdr:sp macro="" textlink="">
      <xdr:nvSpPr>
        <xdr:cNvPr id="426" name="テキスト ボックス 425"/>
        <xdr:cNvSpPr txBox="1"/>
      </xdr:nvSpPr>
      <xdr:spPr>
        <a:xfrm>
          <a:off x="17820640" y="65633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76200</xdr:rowOff>
    </xdr:from>
    <xdr:to xmlns:xdr="http://schemas.openxmlformats.org/drawingml/2006/spreadsheetDrawing">
      <xdr:col>120</xdr:col>
      <xdr:colOff>114300</xdr:colOff>
      <xdr:row>36</xdr:row>
      <xdr:rowOff>76200</xdr:rowOff>
    </xdr:to>
    <xdr:cxnSp macro="">
      <xdr:nvCxnSpPr>
        <xdr:cNvPr id="427" name="直線コネクタ 426"/>
        <xdr:cNvCxnSpPr/>
      </xdr:nvCxnSpPr>
      <xdr:spPr>
        <a:xfrm>
          <a:off x="18288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105410</xdr:rowOff>
    </xdr:from>
    <xdr:ext cx="463550" cy="259080"/>
    <xdr:sp macro="" textlink="">
      <xdr:nvSpPr>
        <xdr:cNvPr id="428" name="テキスト ボックス 427"/>
        <xdr:cNvSpPr txBox="1"/>
      </xdr:nvSpPr>
      <xdr:spPr>
        <a:xfrm>
          <a:off x="17820640" y="61061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133350</xdr:rowOff>
    </xdr:from>
    <xdr:to xmlns:xdr="http://schemas.openxmlformats.org/drawingml/2006/spreadsheetDrawing">
      <xdr:col>120</xdr:col>
      <xdr:colOff>114300</xdr:colOff>
      <xdr:row>33</xdr:row>
      <xdr:rowOff>133350</xdr:rowOff>
    </xdr:to>
    <xdr:cxnSp macro="">
      <xdr:nvCxnSpPr>
        <xdr:cNvPr id="429" name="直線コネクタ 428"/>
        <xdr:cNvCxnSpPr/>
      </xdr:nvCxnSpPr>
      <xdr:spPr>
        <a:xfrm>
          <a:off x="18288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162560</xdr:rowOff>
    </xdr:from>
    <xdr:ext cx="463550" cy="259080"/>
    <xdr:sp macro="" textlink="">
      <xdr:nvSpPr>
        <xdr:cNvPr id="430" name="テキスト ボックス 429"/>
        <xdr:cNvSpPr txBox="1"/>
      </xdr:nvSpPr>
      <xdr:spPr>
        <a:xfrm>
          <a:off x="17820640" y="56489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431" name="直線コネクタ 430"/>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30</xdr:row>
      <xdr:rowOff>48260</xdr:rowOff>
    </xdr:from>
    <xdr:ext cx="463550" cy="259080"/>
    <xdr:sp macro="" textlink="">
      <xdr:nvSpPr>
        <xdr:cNvPr id="432" name="テキスト ボックス 431"/>
        <xdr:cNvSpPr txBox="1"/>
      </xdr:nvSpPr>
      <xdr:spPr>
        <a:xfrm>
          <a:off x="17820640" y="5191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33" name="【認定こども園・幼稚園・保育所】&#10;一人当たり面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33</xdr:row>
      <xdr:rowOff>133350</xdr:rowOff>
    </xdr:from>
    <xdr:to xmlns:xdr="http://schemas.openxmlformats.org/drawingml/2006/spreadsheetDrawing">
      <xdr:col>116</xdr:col>
      <xdr:colOff>62865</xdr:colOff>
      <xdr:row>40</xdr:row>
      <xdr:rowOff>163195</xdr:rowOff>
    </xdr:to>
    <xdr:cxnSp macro="">
      <xdr:nvCxnSpPr>
        <xdr:cNvPr id="434" name="直線コネクタ 433"/>
        <xdr:cNvCxnSpPr/>
      </xdr:nvCxnSpPr>
      <xdr:spPr>
        <a:xfrm flipV="1">
          <a:off x="22160865" y="5791200"/>
          <a:ext cx="0" cy="12299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40</xdr:row>
      <xdr:rowOff>167005</xdr:rowOff>
    </xdr:from>
    <xdr:ext cx="469900" cy="255270"/>
    <xdr:sp macro="" textlink="">
      <xdr:nvSpPr>
        <xdr:cNvPr id="435" name="【認定こども園・幼稚園・保育所】&#10;一人当たり面積最小値テキスト"/>
        <xdr:cNvSpPr txBox="1"/>
      </xdr:nvSpPr>
      <xdr:spPr>
        <a:xfrm>
          <a:off x="22199600" y="702500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40</xdr:row>
      <xdr:rowOff>163195</xdr:rowOff>
    </xdr:from>
    <xdr:to xmlns:xdr="http://schemas.openxmlformats.org/drawingml/2006/spreadsheetDrawing">
      <xdr:col>116</xdr:col>
      <xdr:colOff>152400</xdr:colOff>
      <xdr:row>40</xdr:row>
      <xdr:rowOff>163195</xdr:rowOff>
    </xdr:to>
    <xdr:cxnSp macro="">
      <xdr:nvCxnSpPr>
        <xdr:cNvPr id="436" name="直線コネクタ 435"/>
        <xdr:cNvCxnSpPr/>
      </xdr:nvCxnSpPr>
      <xdr:spPr>
        <a:xfrm>
          <a:off x="22072600" y="7021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32</xdr:row>
      <xdr:rowOff>80010</xdr:rowOff>
    </xdr:from>
    <xdr:ext cx="469900" cy="259080"/>
    <xdr:sp macro="" textlink="">
      <xdr:nvSpPr>
        <xdr:cNvPr id="437" name="【認定こども園・幼稚園・保育所】&#10;一人当たり面積最大値テキスト"/>
        <xdr:cNvSpPr txBox="1"/>
      </xdr:nvSpPr>
      <xdr:spPr>
        <a:xfrm>
          <a:off x="22199600" y="55664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33</xdr:row>
      <xdr:rowOff>133350</xdr:rowOff>
    </xdr:from>
    <xdr:to xmlns:xdr="http://schemas.openxmlformats.org/drawingml/2006/spreadsheetDrawing">
      <xdr:col>116</xdr:col>
      <xdr:colOff>152400</xdr:colOff>
      <xdr:row>33</xdr:row>
      <xdr:rowOff>133350</xdr:rowOff>
    </xdr:to>
    <xdr:cxnSp macro="">
      <xdr:nvCxnSpPr>
        <xdr:cNvPr id="438" name="直線コネクタ 437"/>
        <xdr:cNvCxnSpPr/>
      </xdr:nvCxnSpPr>
      <xdr:spPr>
        <a:xfrm>
          <a:off x="22072600" y="5791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38</xdr:row>
      <xdr:rowOff>137160</xdr:rowOff>
    </xdr:from>
    <xdr:ext cx="469900" cy="259080"/>
    <xdr:sp macro="" textlink="">
      <xdr:nvSpPr>
        <xdr:cNvPr id="439" name="【認定こども園・幼稚園・保育所】&#10;一人当たり面積平均値テキスト"/>
        <xdr:cNvSpPr txBox="1"/>
      </xdr:nvSpPr>
      <xdr:spPr>
        <a:xfrm>
          <a:off x="22199600" y="665226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114300</xdr:rowOff>
    </xdr:from>
    <xdr:to xmlns:xdr="http://schemas.openxmlformats.org/drawingml/2006/spreadsheetDrawing">
      <xdr:col>116</xdr:col>
      <xdr:colOff>114300</xdr:colOff>
      <xdr:row>40</xdr:row>
      <xdr:rowOff>44450</xdr:rowOff>
    </xdr:to>
    <xdr:sp macro="" textlink="">
      <xdr:nvSpPr>
        <xdr:cNvPr id="440" name="フローチャート: 判断 439"/>
        <xdr:cNvSpPr/>
      </xdr:nvSpPr>
      <xdr:spPr>
        <a:xfrm>
          <a:off x="22110700" y="680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39</xdr:row>
      <xdr:rowOff>119380</xdr:rowOff>
    </xdr:from>
    <xdr:to xmlns:xdr="http://schemas.openxmlformats.org/drawingml/2006/spreadsheetDrawing">
      <xdr:col>112</xdr:col>
      <xdr:colOff>38100</xdr:colOff>
      <xdr:row>40</xdr:row>
      <xdr:rowOff>49530</xdr:rowOff>
    </xdr:to>
    <xdr:sp macro="" textlink="">
      <xdr:nvSpPr>
        <xdr:cNvPr id="441" name="フローチャート: 判断 440"/>
        <xdr:cNvSpPr/>
      </xdr:nvSpPr>
      <xdr:spPr>
        <a:xfrm>
          <a:off x="21272500" y="680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39</xdr:row>
      <xdr:rowOff>109855</xdr:rowOff>
    </xdr:from>
    <xdr:to xmlns:xdr="http://schemas.openxmlformats.org/drawingml/2006/spreadsheetDrawing">
      <xdr:col>107</xdr:col>
      <xdr:colOff>101600</xdr:colOff>
      <xdr:row>40</xdr:row>
      <xdr:rowOff>40640</xdr:rowOff>
    </xdr:to>
    <xdr:sp macro="" textlink="">
      <xdr:nvSpPr>
        <xdr:cNvPr id="442" name="フローチャート: 判断 441"/>
        <xdr:cNvSpPr/>
      </xdr:nvSpPr>
      <xdr:spPr>
        <a:xfrm>
          <a:off x="20383500" y="67964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39</xdr:row>
      <xdr:rowOff>165100</xdr:rowOff>
    </xdr:from>
    <xdr:to xmlns:xdr="http://schemas.openxmlformats.org/drawingml/2006/spreadsheetDrawing">
      <xdr:col>102</xdr:col>
      <xdr:colOff>165100</xdr:colOff>
      <xdr:row>40</xdr:row>
      <xdr:rowOff>95250</xdr:rowOff>
    </xdr:to>
    <xdr:sp macro="" textlink="">
      <xdr:nvSpPr>
        <xdr:cNvPr id="443" name="フローチャート: 判断 442"/>
        <xdr:cNvSpPr/>
      </xdr:nvSpPr>
      <xdr:spPr>
        <a:xfrm>
          <a:off x="19494500" y="685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444" name="テキスト ボックス 443"/>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445" name="テキスト ボックス 444"/>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446" name="テキスト ボックス 445"/>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447" name="テキスト ボックス 446"/>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448" name="テキスト ボックス 447"/>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40</xdr:row>
      <xdr:rowOff>43815</xdr:rowOff>
    </xdr:from>
    <xdr:to xmlns:xdr="http://schemas.openxmlformats.org/drawingml/2006/spreadsheetDrawing">
      <xdr:col>116</xdr:col>
      <xdr:colOff>114300</xdr:colOff>
      <xdr:row>40</xdr:row>
      <xdr:rowOff>145415</xdr:rowOff>
    </xdr:to>
    <xdr:sp macro="" textlink="">
      <xdr:nvSpPr>
        <xdr:cNvPr id="449" name="楕円 448"/>
        <xdr:cNvSpPr/>
      </xdr:nvSpPr>
      <xdr:spPr>
        <a:xfrm>
          <a:off x="22110700" y="690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39</xdr:row>
      <xdr:rowOff>130175</xdr:rowOff>
    </xdr:from>
    <xdr:ext cx="469900" cy="259080"/>
    <xdr:sp macro="" textlink="">
      <xdr:nvSpPr>
        <xdr:cNvPr id="450" name="【認定こども園・幼稚園・保育所】&#10;一人当たり面積該当値テキスト"/>
        <xdr:cNvSpPr txBox="1"/>
      </xdr:nvSpPr>
      <xdr:spPr>
        <a:xfrm>
          <a:off x="22199600" y="68167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40</xdr:row>
      <xdr:rowOff>39370</xdr:rowOff>
    </xdr:from>
    <xdr:to xmlns:xdr="http://schemas.openxmlformats.org/drawingml/2006/spreadsheetDrawing">
      <xdr:col>112</xdr:col>
      <xdr:colOff>38100</xdr:colOff>
      <xdr:row>40</xdr:row>
      <xdr:rowOff>140970</xdr:rowOff>
    </xdr:to>
    <xdr:sp macro="" textlink="">
      <xdr:nvSpPr>
        <xdr:cNvPr id="451" name="楕円 450"/>
        <xdr:cNvSpPr/>
      </xdr:nvSpPr>
      <xdr:spPr>
        <a:xfrm>
          <a:off x="21272500" y="689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40</xdr:row>
      <xdr:rowOff>90170</xdr:rowOff>
    </xdr:from>
    <xdr:to xmlns:xdr="http://schemas.openxmlformats.org/drawingml/2006/spreadsheetDrawing">
      <xdr:col>116</xdr:col>
      <xdr:colOff>63500</xdr:colOff>
      <xdr:row>40</xdr:row>
      <xdr:rowOff>94615</xdr:rowOff>
    </xdr:to>
    <xdr:cxnSp macro="">
      <xdr:nvCxnSpPr>
        <xdr:cNvPr id="452" name="直線コネクタ 451"/>
        <xdr:cNvCxnSpPr/>
      </xdr:nvCxnSpPr>
      <xdr:spPr>
        <a:xfrm>
          <a:off x="21323300" y="6948170"/>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40</xdr:row>
      <xdr:rowOff>39370</xdr:rowOff>
    </xdr:from>
    <xdr:to xmlns:xdr="http://schemas.openxmlformats.org/drawingml/2006/spreadsheetDrawing">
      <xdr:col>107</xdr:col>
      <xdr:colOff>101600</xdr:colOff>
      <xdr:row>40</xdr:row>
      <xdr:rowOff>140970</xdr:rowOff>
    </xdr:to>
    <xdr:sp macro="" textlink="">
      <xdr:nvSpPr>
        <xdr:cNvPr id="453" name="楕円 452"/>
        <xdr:cNvSpPr/>
      </xdr:nvSpPr>
      <xdr:spPr>
        <a:xfrm>
          <a:off x="20383500" y="689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40</xdr:row>
      <xdr:rowOff>90170</xdr:rowOff>
    </xdr:from>
    <xdr:to xmlns:xdr="http://schemas.openxmlformats.org/drawingml/2006/spreadsheetDrawing">
      <xdr:col>111</xdr:col>
      <xdr:colOff>177800</xdr:colOff>
      <xdr:row>40</xdr:row>
      <xdr:rowOff>90170</xdr:rowOff>
    </xdr:to>
    <xdr:cxnSp macro="">
      <xdr:nvCxnSpPr>
        <xdr:cNvPr id="454" name="直線コネクタ 453"/>
        <xdr:cNvCxnSpPr/>
      </xdr:nvCxnSpPr>
      <xdr:spPr>
        <a:xfrm>
          <a:off x="20434300" y="694817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40</xdr:row>
      <xdr:rowOff>25400</xdr:rowOff>
    </xdr:from>
    <xdr:to xmlns:xdr="http://schemas.openxmlformats.org/drawingml/2006/spreadsheetDrawing">
      <xdr:col>102</xdr:col>
      <xdr:colOff>165100</xdr:colOff>
      <xdr:row>40</xdr:row>
      <xdr:rowOff>127000</xdr:rowOff>
    </xdr:to>
    <xdr:sp macro="" textlink="">
      <xdr:nvSpPr>
        <xdr:cNvPr id="455" name="楕円 454"/>
        <xdr:cNvSpPr/>
      </xdr:nvSpPr>
      <xdr:spPr>
        <a:xfrm>
          <a:off x="19494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40</xdr:row>
      <xdr:rowOff>76200</xdr:rowOff>
    </xdr:from>
    <xdr:to xmlns:xdr="http://schemas.openxmlformats.org/drawingml/2006/spreadsheetDrawing">
      <xdr:col>107</xdr:col>
      <xdr:colOff>50800</xdr:colOff>
      <xdr:row>40</xdr:row>
      <xdr:rowOff>90170</xdr:rowOff>
    </xdr:to>
    <xdr:cxnSp macro="">
      <xdr:nvCxnSpPr>
        <xdr:cNvPr id="456" name="直線コネクタ 455"/>
        <xdr:cNvCxnSpPr/>
      </xdr:nvCxnSpPr>
      <xdr:spPr>
        <a:xfrm>
          <a:off x="19545300" y="693420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38</xdr:row>
      <xdr:rowOff>66040</xdr:rowOff>
    </xdr:from>
    <xdr:ext cx="469900" cy="255270"/>
    <xdr:sp macro="" textlink="">
      <xdr:nvSpPr>
        <xdr:cNvPr id="457" name="n_1aveValue【認定こども園・幼稚園・保育所】&#10;一人当たり面積"/>
        <xdr:cNvSpPr txBox="1"/>
      </xdr:nvSpPr>
      <xdr:spPr>
        <a:xfrm>
          <a:off x="21075650" y="658114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38</xdr:row>
      <xdr:rowOff>56515</xdr:rowOff>
    </xdr:from>
    <xdr:ext cx="466090" cy="258445"/>
    <xdr:sp macro="" textlink="">
      <xdr:nvSpPr>
        <xdr:cNvPr id="458" name="n_2aveValue【認定こども園・幼稚園・保育所】&#10;一人当たり面積"/>
        <xdr:cNvSpPr txBox="1"/>
      </xdr:nvSpPr>
      <xdr:spPr>
        <a:xfrm>
          <a:off x="20199350" y="657161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38</xdr:row>
      <xdr:rowOff>111760</xdr:rowOff>
    </xdr:from>
    <xdr:ext cx="466090" cy="255270"/>
    <xdr:sp macro="" textlink="">
      <xdr:nvSpPr>
        <xdr:cNvPr id="459" name="n_3aveValue【認定こども園・幼稚園・保育所】&#10;一人当たり面積"/>
        <xdr:cNvSpPr txBox="1"/>
      </xdr:nvSpPr>
      <xdr:spPr>
        <a:xfrm>
          <a:off x="19310350" y="662686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40</xdr:row>
      <xdr:rowOff>132080</xdr:rowOff>
    </xdr:from>
    <xdr:ext cx="469900" cy="255270"/>
    <xdr:sp macro="" textlink="">
      <xdr:nvSpPr>
        <xdr:cNvPr id="460" name="n_1mainValue【認定こども園・幼稚園・保育所】&#10;一人当たり面積"/>
        <xdr:cNvSpPr txBox="1"/>
      </xdr:nvSpPr>
      <xdr:spPr>
        <a:xfrm>
          <a:off x="21075650" y="699008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40</xdr:row>
      <xdr:rowOff>132080</xdr:rowOff>
    </xdr:from>
    <xdr:ext cx="466090" cy="255270"/>
    <xdr:sp macro="" textlink="">
      <xdr:nvSpPr>
        <xdr:cNvPr id="461" name="n_2mainValue【認定こども園・幼稚園・保育所】&#10;一人当たり面積"/>
        <xdr:cNvSpPr txBox="1"/>
      </xdr:nvSpPr>
      <xdr:spPr>
        <a:xfrm>
          <a:off x="20199350" y="699008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40</xdr:row>
      <xdr:rowOff>118110</xdr:rowOff>
    </xdr:from>
    <xdr:ext cx="466090" cy="259080"/>
    <xdr:sp macro="" textlink="">
      <xdr:nvSpPr>
        <xdr:cNvPr id="462" name="n_3mainValue【認定こども園・幼稚園・保育所】&#10;一人当たり面積"/>
        <xdr:cNvSpPr txBox="1"/>
      </xdr:nvSpPr>
      <xdr:spPr>
        <a:xfrm>
          <a:off x="19310350" y="697611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463" name="正方形/長方形 46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464" name="正方形/長方形 463"/>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465" name="正方形/長方形 464"/>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466" name="正方形/長方形 465"/>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467" name="正方形/長方形 466"/>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468" name="正方形/長方形 467"/>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469" name="正方形/長方形 468"/>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470" name="正方形/長方形 469"/>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4640" cy="225425"/>
    <xdr:sp macro="" textlink="">
      <xdr:nvSpPr>
        <xdr:cNvPr id="471" name="テキスト ボックス 470"/>
        <xdr:cNvSpPr txBox="1"/>
      </xdr:nvSpPr>
      <xdr:spPr>
        <a:xfrm>
          <a:off x="12407900" y="89535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472" name="直線コネクタ 471"/>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65</xdr:row>
      <xdr:rowOff>143510</xdr:rowOff>
    </xdr:from>
    <xdr:ext cx="403225" cy="255270"/>
    <xdr:sp macro="" textlink="">
      <xdr:nvSpPr>
        <xdr:cNvPr id="473" name="テキスト ボックス 472"/>
        <xdr:cNvSpPr txBox="1"/>
      </xdr:nvSpPr>
      <xdr:spPr>
        <a:xfrm>
          <a:off x="12042775" y="1128776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130810</xdr:rowOff>
    </xdr:from>
    <xdr:to xmlns:xdr="http://schemas.openxmlformats.org/drawingml/2006/spreadsheetDrawing">
      <xdr:col>89</xdr:col>
      <xdr:colOff>177800</xdr:colOff>
      <xdr:row>64</xdr:row>
      <xdr:rowOff>130810</xdr:rowOff>
    </xdr:to>
    <xdr:cxnSp macro="">
      <xdr:nvCxnSpPr>
        <xdr:cNvPr id="474" name="直線コネクタ 473"/>
        <xdr:cNvCxnSpPr/>
      </xdr:nvCxnSpPr>
      <xdr:spPr>
        <a:xfrm>
          <a:off x="12446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63</xdr:row>
      <xdr:rowOff>160020</xdr:rowOff>
    </xdr:from>
    <xdr:ext cx="403225" cy="259080"/>
    <xdr:sp macro="" textlink="">
      <xdr:nvSpPr>
        <xdr:cNvPr id="475" name="テキスト ボックス 474"/>
        <xdr:cNvSpPr txBox="1"/>
      </xdr:nvSpPr>
      <xdr:spPr>
        <a:xfrm>
          <a:off x="12042775" y="109613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146685</xdr:rowOff>
    </xdr:from>
    <xdr:to xmlns:xdr="http://schemas.openxmlformats.org/drawingml/2006/spreadsheetDrawing">
      <xdr:col>89</xdr:col>
      <xdr:colOff>177800</xdr:colOff>
      <xdr:row>62</xdr:row>
      <xdr:rowOff>146685</xdr:rowOff>
    </xdr:to>
    <xdr:cxnSp macro="">
      <xdr:nvCxnSpPr>
        <xdr:cNvPr id="476" name="直線コネクタ 475"/>
        <xdr:cNvCxnSpPr/>
      </xdr:nvCxnSpPr>
      <xdr:spPr>
        <a:xfrm>
          <a:off x="12446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62</xdr:row>
      <xdr:rowOff>4445</xdr:rowOff>
    </xdr:from>
    <xdr:ext cx="403225" cy="259080"/>
    <xdr:sp macro="" textlink="">
      <xdr:nvSpPr>
        <xdr:cNvPr id="477" name="テキスト ボックス 476"/>
        <xdr:cNvSpPr txBox="1"/>
      </xdr:nvSpPr>
      <xdr:spPr>
        <a:xfrm>
          <a:off x="12042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163195</xdr:rowOff>
    </xdr:from>
    <xdr:to xmlns:xdr="http://schemas.openxmlformats.org/drawingml/2006/spreadsheetDrawing">
      <xdr:col>89</xdr:col>
      <xdr:colOff>177800</xdr:colOff>
      <xdr:row>60</xdr:row>
      <xdr:rowOff>163195</xdr:rowOff>
    </xdr:to>
    <xdr:cxnSp macro="">
      <xdr:nvCxnSpPr>
        <xdr:cNvPr id="478" name="直線コネクタ 477"/>
        <xdr:cNvCxnSpPr/>
      </xdr:nvCxnSpPr>
      <xdr:spPr>
        <a:xfrm>
          <a:off x="12446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60</xdr:row>
      <xdr:rowOff>20955</xdr:rowOff>
    </xdr:from>
    <xdr:ext cx="403225" cy="255270"/>
    <xdr:sp macro="" textlink="">
      <xdr:nvSpPr>
        <xdr:cNvPr id="479" name="テキスト ボックス 478"/>
        <xdr:cNvSpPr txBox="1"/>
      </xdr:nvSpPr>
      <xdr:spPr>
        <a:xfrm>
          <a:off x="12042775" y="10307955"/>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8255</xdr:rowOff>
    </xdr:from>
    <xdr:to xmlns:xdr="http://schemas.openxmlformats.org/drawingml/2006/spreadsheetDrawing">
      <xdr:col>89</xdr:col>
      <xdr:colOff>177800</xdr:colOff>
      <xdr:row>59</xdr:row>
      <xdr:rowOff>8255</xdr:rowOff>
    </xdr:to>
    <xdr:cxnSp macro="">
      <xdr:nvCxnSpPr>
        <xdr:cNvPr id="480" name="直線コネクタ 479"/>
        <xdr:cNvCxnSpPr/>
      </xdr:nvCxnSpPr>
      <xdr:spPr>
        <a:xfrm>
          <a:off x="12446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58</xdr:row>
      <xdr:rowOff>37465</xdr:rowOff>
    </xdr:from>
    <xdr:ext cx="403225" cy="259080"/>
    <xdr:sp macro="" textlink="">
      <xdr:nvSpPr>
        <xdr:cNvPr id="481" name="テキスト ボックス 480"/>
        <xdr:cNvSpPr txBox="1"/>
      </xdr:nvSpPr>
      <xdr:spPr>
        <a:xfrm>
          <a:off x="12042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24765</xdr:rowOff>
    </xdr:from>
    <xdr:to xmlns:xdr="http://schemas.openxmlformats.org/drawingml/2006/spreadsheetDrawing">
      <xdr:col>89</xdr:col>
      <xdr:colOff>177800</xdr:colOff>
      <xdr:row>57</xdr:row>
      <xdr:rowOff>24765</xdr:rowOff>
    </xdr:to>
    <xdr:cxnSp macro="">
      <xdr:nvCxnSpPr>
        <xdr:cNvPr id="482" name="直線コネクタ 481"/>
        <xdr:cNvCxnSpPr/>
      </xdr:nvCxnSpPr>
      <xdr:spPr>
        <a:xfrm>
          <a:off x="12446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53975</xdr:rowOff>
    </xdr:from>
    <xdr:ext cx="403225" cy="255270"/>
    <xdr:sp macro="" textlink="">
      <xdr:nvSpPr>
        <xdr:cNvPr id="483" name="テキスト ボックス 482"/>
        <xdr:cNvSpPr txBox="1"/>
      </xdr:nvSpPr>
      <xdr:spPr>
        <a:xfrm>
          <a:off x="12042775" y="9655175"/>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40640</xdr:rowOff>
    </xdr:from>
    <xdr:to xmlns:xdr="http://schemas.openxmlformats.org/drawingml/2006/spreadsheetDrawing">
      <xdr:col>89</xdr:col>
      <xdr:colOff>177800</xdr:colOff>
      <xdr:row>55</xdr:row>
      <xdr:rowOff>40640</xdr:rowOff>
    </xdr:to>
    <xdr:cxnSp macro="">
      <xdr:nvCxnSpPr>
        <xdr:cNvPr id="484" name="直線コネクタ 483"/>
        <xdr:cNvCxnSpPr/>
      </xdr:nvCxnSpPr>
      <xdr:spPr>
        <a:xfrm>
          <a:off x="12446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54</xdr:row>
      <xdr:rowOff>69850</xdr:rowOff>
    </xdr:from>
    <xdr:ext cx="403225" cy="259080"/>
    <xdr:sp macro="" textlink="">
      <xdr:nvSpPr>
        <xdr:cNvPr id="485" name="テキスト ボックス 484"/>
        <xdr:cNvSpPr txBox="1"/>
      </xdr:nvSpPr>
      <xdr:spPr>
        <a:xfrm>
          <a:off x="12042775" y="93281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486" name="直線コネクタ 485"/>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52</xdr:row>
      <xdr:rowOff>86360</xdr:rowOff>
    </xdr:from>
    <xdr:ext cx="403225" cy="255270"/>
    <xdr:sp macro="" textlink="">
      <xdr:nvSpPr>
        <xdr:cNvPr id="487" name="テキスト ボックス 486"/>
        <xdr:cNvSpPr txBox="1"/>
      </xdr:nvSpPr>
      <xdr:spPr>
        <a:xfrm>
          <a:off x="12042775" y="900176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488" name="【学校施設】&#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56</xdr:row>
      <xdr:rowOff>42545</xdr:rowOff>
    </xdr:from>
    <xdr:to xmlns:xdr="http://schemas.openxmlformats.org/drawingml/2006/spreadsheetDrawing">
      <xdr:col>85</xdr:col>
      <xdr:colOff>126365</xdr:colOff>
      <xdr:row>64</xdr:row>
      <xdr:rowOff>19685</xdr:rowOff>
    </xdr:to>
    <xdr:cxnSp macro="">
      <xdr:nvCxnSpPr>
        <xdr:cNvPr id="489" name="直線コネクタ 488"/>
        <xdr:cNvCxnSpPr/>
      </xdr:nvCxnSpPr>
      <xdr:spPr>
        <a:xfrm flipV="1">
          <a:off x="16318865" y="9643745"/>
          <a:ext cx="0" cy="13487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64</xdr:row>
      <xdr:rowOff>23495</xdr:rowOff>
    </xdr:from>
    <xdr:ext cx="405130" cy="259080"/>
    <xdr:sp macro="" textlink="">
      <xdr:nvSpPr>
        <xdr:cNvPr id="490" name="【学校施設】&#10;有形固定資産減価償却率最小値テキスト"/>
        <xdr:cNvSpPr txBox="1"/>
      </xdr:nvSpPr>
      <xdr:spPr>
        <a:xfrm>
          <a:off x="16357600" y="109962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64</xdr:row>
      <xdr:rowOff>19685</xdr:rowOff>
    </xdr:from>
    <xdr:to xmlns:xdr="http://schemas.openxmlformats.org/drawingml/2006/spreadsheetDrawing">
      <xdr:col>86</xdr:col>
      <xdr:colOff>25400</xdr:colOff>
      <xdr:row>64</xdr:row>
      <xdr:rowOff>19685</xdr:rowOff>
    </xdr:to>
    <xdr:cxnSp macro="">
      <xdr:nvCxnSpPr>
        <xdr:cNvPr id="491" name="直線コネクタ 490"/>
        <xdr:cNvCxnSpPr/>
      </xdr:nvCxnSpPr>
      <xdr:spPr>
        <a:xfrm>
          <a:off x="16230600" y="10992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54</xdr:row>
      <xdr:rowOff>160655</xdr:rowOff>
    </xdr:from>
    <xdr:ext cx="405130" cy="259080"/>
    <xdr:sp macro="" textlink="">
      <xdr:nvSpPr>
        <xdr:cNvPr id="492" name="【学校施設】&#10;有形固定資産減価償却率最大値テキスト"/>
        <xdr:cNvSpPr txBox="1"/>
      </xdr:nvSpPr>
      <xdr:spPr>
        <a:xfrm>
          <a:off x="16357600" y="94189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56</xdr:row>
      <xdr:rowOff>42545</xdr:rowOff>
    </xdr:from>
    <xdr:to xmlns:xdr="http://schemas.openxmlformats.org/drawingml/2006/spreadsheetDrawing">
      <xdr:col>86</xdr:col>
      <xdr:colOff>25400</xdr:colOff>
      <xdr:row>56</xdr:row>
      <xdr:rowOff>42545</xdr:rowOff>
    </xdr:to>
    <xdr:cxnSp macro="">
      <xdr:nvCxnSpPr>
        <xdr:cNvPr id="493" name="直線コネクタ 492"/>
        <xdr:cNvCxnSpPr/>
      </xdr:nvCxnSpPr>
      <xdr:spPr>
        <a:xfrm>
          <a:off x="16230600" y="9643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58</xdr:row>
      <xdr:rowOff>166370</xdr:rowOff>
    </xdr:from>
    <xdr:ext cx="405130" cy="255270"/>
    <xdr:sp macro="" textlink="">
      <xdr:nvSpPr>
        <xdr:cNvPr id="494" name="【学校施設】&#10;有形固定資産減価償却率平均値テキスト"/>
        <xdr:cNvSpPr txBox="1"/>
      </xdr:nvSpPr>
      <xdr:spPr>
        <a:xfrm>
          <a:off x="16357600" y="10110470"/>
          <a:ext cx="40513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15875</xdr:rowOff>
    </xdr:from>
    <xdr:to xmlns:xdr="http://schemas.openxmlformats.org/drawingml/2006/spreadsheetDrawing">
      <xdr:col>85</xdr:col>
      <xdr:colOff>177800</xdr:colOff>
      <xdr:row>59</xdr:row>
      <xdr:rowOff>117475</xdr:rowOff>
    </xdr:to>
    <xdr:sp macro="" textlink="">
      <xdr:nvSpPr>
        <xdr:cNvPr id="495" name="フローチャート: 判断 494"/>
        <xdr:cNvSpPr/>
      </xdr:nvSpPr>
      <xdr:spPr>
        <a:xfrm>
          <a:off x="16268700" y="101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58</xdr:row>
      <xdr:rowOff>151765</xdr:rowOff>
    </xdr:from>
    <xdr:to xmlns:xdr="http://schemas.openxmlformats.org/drawingml/2006/spreadsheetDrawing">
      <xdr:col>81</xdr:col>
      <xdr:colOff>101600</xdr:colOff>
      <xdr:row>59</xdr:row>
      <xdr:rowOff>81915</xdr:rowOff>
    </xdr:to>
    <xdr:sp macro="" textlink="">
      <xdr:nvSpPr>
        <xdr:cNvPr id="496" name="フローチャート: 判断 495"/>
        <xdr:cNvSpPr/>
      </xdr:nvSpPr>
      <xdr:spPr>
        <a:xfrm>
          <a:off x="15430500" y="1009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58</xdr:row>
      <xdr:rowOff>40640</xdr:rowOff>
    </xdr:from>
    <xdr:to xmlns:xdr="http://schemas.openxmlformats.org/drawingml/2006/spreadsheetDrawing">
      <xdr:col>76</xdr:col>
      <xdr:colOff>165100</xdr:colOff>
      <xdr:row>58</xdr:row>
      <xdr:rowOff>142240</xdr:rowOff>
    </xdr:to>
    <xdr:sp macro="" textlink="">
      <xdr:nvSpPr>
        <xdr:cNvPr id="497" name="フローチャート: 判断 496"/>
        <xdr:cNvSpPr/>
      </xdr:nvSpPr>
      <xdr:spPr>
        <a:xfrm>
          <a:off x="14541500" y="998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57</xdr:row>
      <xdr:rowOff>26035</xdr:rowOff>
    </xdr:from>
    <xdr:to xmlns:xdr="http://schemas.openxmlformats.org/drawingml/2006/spreadsheetDrawing">
      <xdr:col>72</xdr:col>
      <xdr:colOff>38100</xdr:colOff>
      <xdr:row>57</xdr:row>
      <xdr:rowOff>127635</xdr:rowOff>
    </xdr:to>
    <xdr:sp macro="" textlink="">
      <xdr:nvSpPr>
        <xdr:cNvPr id="498" name="フローチャート: 判断 497"/>
        <xdr:cNvSpPr/>
      </xdr:nvSpPr>
      <xdr:spPr>
        <a:xfrm>
          <a:off x="13652500" y="9798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5270"/>
    <xdr:sp macro="" textlink="">
      <xdr:nvSpPr>
        <xdr:cNvPr id="499" name="テキスト ボックス 498"/>
        <xdr:cNvSpPr txBox="1"/>
      </xdr:nvSpPr>
      <xdr:spPr>
        <a:xfrm>
          <a:off x="161290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5270"/>
    <xdr:sp macro="" textlink="">
      <xdr:nvSpPr>
        <xdr:cNvPr id="500" name="テキスト ボックス 499"/>
        <xdr:cNvSpPr txBox="1"/>
      </xdr:nvSpPr>
      <xdr:spPr>
        <a:xfrm>
          <a:off x="15290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5270"/>
    <xdr:sp macro="" textlink="">
      <xdr:nvSpPr>
        <xdr:cNvPr id="501" name="テキスト ボックス 500"/>
        <xdr:cNvSpPr txBox="1"/>
      </xdr:nvSpPr>
      <xdr:spPr>
        <a:xfrm>
          <a:off x="14401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5270"/>
    <xdr:sp macro="" textlink="">
      <xdr:nvSpPr>
        <xdr:cNvPr id="502" name="テキスト ボックス 501"/>
        <xdr:cNvSpPr txBox="1"/>
      </xdr:nvSpPr>
      <xdr:spPr>
        <a:xfrm>
          <a:off x="13512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5270"/>
    <xdr:sp macro="" textlink="">
      <xdr:nvSpPr>
        <xdr:cNvPr id="503" name="テキスト ボックス 502"/>
        <xdr:cNvSpPr txBox="1"/>
      </xdr:nvSpPr>
      <xdr:spPr>
        <a:xfrm>
          <a:off x="12623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1270</xdr:rowOff>
    </xdr:from>
    <xdr:to xmlns:xdr="http://schemas.openxmlformats.org/drawingml/2006/spreadsheetDrawing">
      <xdr:col>85</xdr:col>
      <xdr:colOff>177800</xdr:colOff>
      <xdr:row>58</xdr:row>
      <xdr:rowOff>102870</xdr:rowOff>
    </xdr:to>
    <xdr:sp macro="" textlink="">
      <xdr:nvSpPr>
        <xdr:cNvPr id="504" name="楕円 503"/>
        <xdr:cNvSpPr/>
      </xdr:nvSpPr>
      <xdr:spPr>
        <a:xfrm>
          <a:off x="16268700" y="994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57</xdr:row>
      <xdr:rowOff>24130</xdr:rowOff>
    </xdr:from>
    <xdr:ext cx="405130" cy="259080"/>
    <xdr:sp macro="" textlink="">
      <xdr:nvSpPr>
        <xdr:cNvPr id="505" name="【学校施設】&#10;有形固定資産減価償却率該当値テキスト"/>
        <xdr:cNvSpPr txBox="1"/>
      </xdr:nvSpPr>
      <xdr:spPr>
        <a:xfrm>
          <a:off x="16357600" y="97967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57</xdr:row>
      <xdr:rowOff>120650</xdr:rowOff>
    </xdr:from>
    <xdr:to xmlns:xdr="http://schemas.openxmlformats.org/drawingml/2006/spreadsheetDrawing">
      <xdr:col>81</xdr:col>
      <xdr:colOff>101600</xdr:colOff>
      <xdr:row>58</xdr:row>
      <xdr:rowOff>50800</xdr:rowOff>
    </xdr:to>
    <xdr:sp macro="" textlink="">
      <xdr:nvSpPr>
        <xdr:cNvPr id="506" name="楕円 505"/>
        <xdr:cNvSpPr/>
      </xdr:nvSpPr>
      <xdr:spPr>
        <a:xfrm>
          <a:off x="154305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58</xdr:row>
      <xdr:rowOff>0</xdr:rowOff>
    </xdr:from>
    <xdr:to xmlns:xdr="http://schemas.openxmlformats.org/drawingml/2006/spreadsheetDrawing">
      <xdr:col>85</xdr:col>
      <xdr:colOff>127000</xdr:colOff>
      <xdr:row>58</xdr:row>
      <xdr:rowOff>52070</xdr:rowOff>
    </xdr:to>
    <xdr:cxnSp macro="">
      <xdr:nvCxnSpPr>
        <xdr:cNvPr id="507" name="直線コネクタ 506"/>
        <xdr:cNvCxnSpPr/>
      </xdr:nvCxnSpPr>
      <xdr:spPr>
        <a:xfrm>
          <a:off x="15481300" y="9944100"/>
          <a:ext cx="8382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57</xdr:row>
      <xdr:rowOff>146685</xdr:rowOff>
    </xdr:from>
    <xdr:to xmlns:xdr="http://schemas.openxmlformats.org/drawingml/2006/spreadsheetDrawing">
      <xdr:col>76</xdr:col>
      <xdr:colOff>165100</xdr:colOff>
      <xdr:row>58</xdr:row>
      <xdr:rowOff>76835</xdr:rowOff>
    </xdr:to>
    <xdr:sp macro="" textlink="">
      <xdr:nvSpPr>
        <xdr:cNvPr id="508" name="楕円 507"/>
        <xdr:cNvSpPr/>
      </xdr:nvSpPr>
      <xdr:spPr>
        <a:xfrm>
          <a:off x="14541500" y="991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58</xdr:row>
      <xdr:rowOff>0</xdr:rowOff>
    </xdr:from>
    <xdr:to xmlns:xdr="http://schemas.openxmlformats.org/drawingml/2006/spreadsheetDrawing">
      <xdr:col>81</xdr:col>
      <xdr:colOff>50800</xdr:colOff>
      <xdr:row>58</xdr:row>
      <xdr:rowOff>26035</xdr:rowOff>
    </xdr:to>
    <xdr:cxnSp macro="">
      <xdr:nvCxnSpPr>
        <xdr:cNvPr id="509" name="直線コネクタ 508"/>
        <xdr:cNvCxnSpPr/>
      </xdr:nvCxnSpPr>
      <xdr:spPr>
        <a:xfrm flipV="1">
          <a:off x="14592300" y="994410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58</xdr:row>
      <xdr:rowOff>24130</xdr:rowOff>
    </xdr:from>
    <xdr:to xmlns:xdr="http://schemas.openxmlformats.org/drawingml/2006/spreadsheetDrawing">
      <xdr:col>72</xdr:col>
      <xdr:colOff>38100</xdr:colOff>
      <xdr:row>58</xdr:row>
      <xdr:rowOff>125730</xdr:rowOff>
    </xdr:to>
    <xdr:sp macro="" textlink="">
      <xdr:nvSpPr>
        <xdr:cNvPr id="510" name="楕円 509"/>
        <xdr:cNvSpPr/>
      </xdr:nvSpPr>
      <xdr:spPr>
        <a:xfrm>
          <a:off x="13652500" y="9968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58</xdr:row>
      <xdr:rowOff>26035</xdr:rowOff>
    </xdr:from>
    <xdr:to xmlns:xdr="http://schemas.openxmlformats.org/drawingml/2006/spreadsheetDrawing">
      <xdr:col>76</xdr:col>
      <xdr:colOff>114300</xdr:colOff>
      <xdr:row>58</xdr:row>
      <xdr:rowOff>74930</xdr:rowOff>
    </xdr:to>
    <xdr:cxnSp macro="">
      <xdr:nvCxnSpPr>
        <xdr:cNvPr id="511" name="直線コネクタ 510"/>
        <xdr:cNvCxnSpPr/>
      </xdr:nvCxnSpPr>
      <xdr:spPr>
        <a:xfrm flipV="1">
          <a:off x="13703300" y="9970135"/>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59</xdr:row>
      <xdr:rowOff>73025</xdr:rowOff>
    </xdr:from>
    <xdr:ext cx="405130" cy="259080"/>
    <xdr:sp macro="" textlink="">
      <xdr:nvSpPr>
        <xdr:cNvPr id="512" name="n_1aveValue【学校施設】&#10;有形固定資産減価償却率"/>
        <xdr:cNvSpPr txBox="1"/>
      </xdr:nvSpPr>
      <xdr:spPr>
        <a:xfrm>
          <a:off x="15266035" y="101885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58</xdr:row>
      <xdr:rowOff>133350</xdr:rowOff>
    </xdr:from>
    <xdr:ext cx="401320" cy="255270"/>
    <xdr:sp macro="" textlink="">
      <xdr:nvSpPr>
        <xdr:cNvPr id="513" name="n_2aveValue【学校施設】&#10;有形固定資産減価償却率"/>
        <xdr:cNvSpPr txBox="1"/>
      </xdr:nvSpPr>
      <xdr:spPr>
        <a:xfrm>
          <a:off x="14389735" y="1007745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55</xdr:row>
      <xdr:rowOff>144145</xdr:rowOff>
    </xdr:from>
    <xdr:ext cx="401320" cy="255270"/>
    <xdr:sp macro="" textlink="">
      <xdr:nvSpPr>
        <xdr:cNvPr id="514" name="n_3aveValue【学校施設】&#10;有形固定資産減価償却率"/>
        <xdr:cNvSpPr txBox="1"/>
      </xdr:nvSpPr>
      <xdr:spPr>
        <a:xfrm>
          <a:off x="13500735" y="957389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56</xdr:row>
      <xdr:rowOff>67310</xdr:rowOff>
    </xdr:from>
    <xdr:ext cx="405130" cy="259080"/>
    <xdr:sp macro="" textlink="">
      <xdr:nvSpPr>
        <xdr:cNvPr id="515" name="n_1mainValue【学校施設】&#10;有形固定資産減価償却率"/>
        <xdr:cNvSpPr txBox="1"/>
      </xdr:nvSpPr>
      <xdr:spPr>
        <a:xfrm>
          <a:off x="15266035" y="96685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56</xdr:row>
      <xdr:rowOff>93345</xdr:rowOff>
    </xdr:from>
    <xdr:ext cx="401320" cy="259080"/>
    <xdr:sp macro="" textlink="">
      <xdr:nvSpPr>
        <xdr:cNvPr id="516" name="n_2mainValue【学校施設】&#10;有形固定資産減価償却率"/>
        <xdr:cNvSpPr txBox="1"/>
      </xdr:nvSpPr>
      <xdr:spPr>
        <a:xfrm>
          <a:off x="14389735" y="969454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58</xdr:row>
      <xdr:rowOff>116840</xdr:rowOff>
    </xdr:from>
    <xdr:ext cx="401320" cy="259080"/>
    <xdr:sp macro="" textlink="">
      <xdr:nvSpPr>
        <xdr:cNvPr id="517" name="n_3mainValue【学校施設】&#10;有形固定資産減価償却率"/>
        <xdr:cNvSpPr txBox="1"/>
      </xdr:nvSpPr>
      <xdr:spPr>
        <a:xfrm>
          <a:off x="13500735" y="1006094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518" name="正方形/長方形 51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519" name="正方形/長方形 518"/>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520" name="正方形/長方形 519"/>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521" name="正方形/長方形 520"/>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522" name="正方形/長方形 521"/>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523" name="正方形/長方形 522"/>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524" name="正方形/長方形 523"/>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0.947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25" name="正方形/長方形 524"/>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6075" cy="225425"/>
    <xdr:sp macro="" textlink="">
      <xdr:nvSpPr>
        <xdr:cNvPr id="526" name="テキスト ボックス 525"/>
        <xdr:cNvSpPr txBox="1"/>
      </xdr:nvSpPr>
      <xdr:spPr>
        <a:xfrm>
          <a:off x="18249900" y="8953500"/>
          <a:ext cx="3460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527" name="直線コネクタ 526"/>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65</xdr:row>
      <xdr:rowOff>143510</xdr:rowOff>
    </xdr:from>
    <xdr:ext cx="463550" cy="255270"/>
    <xdr:sp macro="" textlink="">
      <xdr:nvSpPr>
        <xdr:cNvPr id="528" name="テキスト ボックス 527"/>
        <xdr:cNvSpPr txBox="1"/>
      </xdr:nvSpPr>
      <xdr:spPr>
        <a:xfrm>
          <a:off x="17820640" y="11287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64</xdr:row>
      <xdr:rowOff>76200</xdr:rowOff>
    </xdr:from>
    <xdr:to xmlns:xdr="http://schemas.openxmlformats.org/drawingml/2006/spreadsheetDrawing">
      <xdr:col>120</xdr:col>
      <xdr:colOff>114300</xdr:colOff>
      <xdr:row>64</xdr:row>
      <xdr:rowOff>76200</xdr:rowOff>
    </xdr:to>
    <xdr:cxnSp macro="">
      <xdr:nvCxnSpPr>
        <xdr:cNvPr id="529" name="直線コネクタ 528"/>
        <xdr:cNvCxnSpPr/>
      </xdr:nvCxnSpPr>
      <xdr:spPr>
        <a:xfrm>
          <a:off x="18288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105410</xdr:rowOff>
    </xdr:from>
    <xdr:ext cx="463550" cy="259080"/>
    <xdr:sp macro="" textlink="">
      <xdr:nvSpPr>
        <xdr:cNvPr id="530" name="テキスト ボックス 529"/>
        <xdr:cNvSpPr txBox="1"/>
      </xdr:nvSpPr>
      <xdr:spPr>
        <a:xfrm>
          <a:off x="17820640" y="10906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38100</xdr:rowOff>
    </xdr:from>
    <xdr:to xmlns:xdr="http://schemas.openxmlformats.org/drawingml/2006/spreadsheetDrawing">
      <xdr:col>120</xdr:col>
      <xdr:colOff>114300</xdr:colOff>
      <xdr:row>62</xdr:row>
      <xdr:rowOff>38100</xdr:rowOff>
    </xdr:to>
    <xdr:cxnSp macro="">
      <xdr:nvCxnSpPr>
        <xdr:cNvPr id="531" name="直線コネクタ 530"/>
        <xdr:cNvCxnSpPr/>
      </xdr:nvCxnSpPr>
      <xdr:spPr>
        <a:xfrm>
          <a:off x="18288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61</xdr:row>
      <xdr:rowOff>67310</xdr:rowOff>
    </xdr:from>
    <xdr:ext cx="463550" cy="259080"/>
    <xdr:sp macro="" textlink="">
      <xdr:nvSpPr>
        <xdr:cNvPr id="532" name="テキスト ボックス 531"/>
        <xdr:cNvSpPr txBox="1"/>
      </xdr:nvSpPr>
      <xdr:spPr>
        <a:xfrm>
          <a:off x="17820640" y="10525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0</xdr:rowOff>
    </xdr:from>
    <xdr:to xmlns:xdr="http://schemas.openxmlformats.org/drawingml/2006/spreadsheetDrawing">
      <xdr:col>120</xdr:col>
      <xdr:colOff>114300</xdr:colOff>
      <xdr:row>60</xdr:row>
      <xdr:rowOff>0</xdr:rowOff>
    </xdr:to>
    <xdr:cxnSp macro="">
      <xdr:nvCxnSpPr>
        <xdr:cNvPr id="533" name="直線コネクタ 532"/>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59</xdr:row>
      <xdr:rowOff>29210</xdr:rowOff>
    </xdr:from>
    <xdr:ext cx="463550" cy="255270"/>
    <xdr:sp macro="" textlink="">
      <xdr:nvSpPr>
        <xdr:cNvPr id="534" name="テキスト ボックス 533"/>
        <xdr:cNvSpPr txBox="1"/>
      </xdr:nvSpPr>
      <xdr:spPr>
        <a:xfrm>
          <a:off x="17820640" y="10144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133350</xdr:rowOff>
    </xdr:from>
    <xdr:to xmlns:xdr="http://schemas.openxmlformats.org/drawingml/2006/spreadsheetDrawing">
      <xdr:col>120</xdr:col>
      <xdr:colOff>114300</xdr:colOff>
      <xdr:row>57</xdr:row>
      <xdr:rowOff>133350</xdr:rowOff>
    </xdr:to>
    <xdr:cxnSp macro="">
      <xdr:nvCxnSpPr>
        <xdr:cNvPr id="535" name="直線コネクタ 534"/>
        <xdr:cNvCxnSpPr/>
      </xdr:nvCxnSpPr>
      <xdr:spPr>
        <a:xfrm>
          <a:off x="18288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162560</xdr:rowOff>
    </xdr:from>
    <xdr:ext cx="463550" cy="259080"/>
    <xdr:sp macro="" textlink="">
      <xdr:nvSpPr>
        <xdr:cNvPr id="536" name="テキスト ボックス 535"/>
        <xdr:cNvSpPr txBox="1"/>
      </xdr:nvSpPr>
      <xdr:spPr>
        <a:xfrm>
          <a:off x="17820640" y="9763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95250</xdr:rowOff>
    </xdr:from>
    <xdr:to xmlns:xdr="http://schemas.openxmlformats.org/drawingml/2006/spreadsheetDrawing">
      <xdr:col>120</xdr:col>
      <xdr:colOff>114300</xdr:colOff>
      <xdr:row>55</xdr:row>
      <xdr:rowOff>95250</xdr:rowOff>
    </xdr:to>
    <xdr:cxnSp macro="">
      <xdr:nvCxnSpPr>
        <xdr:cNvPr id="537" name="直線コネクタ 536"/>
        <xdr:cNvCxnSpPr/>
      </xdr:nvCxnSpPr>
      <xdr:spPr>
        <a:xfrm>
          <a:off x="18288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124460</xdr:rowOff>
    </xdr:from>
    <xdr:ext cx="463550" cy="259080"/>
    <xdr:sp macro="" textlink="">
      <xdr:nvSpPr>
        <xdr:cNvPr id="538" name="テキスト ボックス 537"/>
        <xdr:cNvSpPr txBox="1"/>
      </xdr:nvSpPr>
      <xdr:spPr>
        <a:xfrm>
          <a:off x="17820640" y="9382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539" name="直線コネクタ 538"/>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86360</xdr:rowOff>
    </xdr:from>
    <xdr:ext cx="463550" cy="255270"/>
    <xdr:sp macro="" textlink="">
      <xdr:nvSpPr>
        <xdr:cNvPr id="540" name="テキスト ボックス 539"/>
        <xdr:cNvSpPr txBox="1"/>
      </xdr:nvSpPr>
      <xdr:spPr>
        <a:xfrm>
          <a:off x="17820640" y="9001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41" name="【学校施設】&#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55</xdr:row>
      <xdr:rowOff>54610</xdr:rowOff>
    </xdr:from>
    <xdr:to xmlns:xdr="http://schemas.openxmlformats.org/drawingml/2006/spreadsheetDrawing">
      <xdr:col>116</xdr:col>
      <xdr:colOff>62865</xdr:colOff>
      <xdr:row>64</xdr:row>
      <xdr:rowOff>7620</xdr:rowOff>
    </xdr:to>
    <xdr:cxnSp macro="">
      <xdr:nvCxnSpPr>
        <xdr:cNvPr id="542" name="直線コネクタ 541"/>
        <xdr:cNvCxnSpPr/>
      </xdr:nvCxnSpPr>
      <xdr:spPr>
        <a:xfrm flipV="1">
          <a:off x="22160865" y="9484360"/>
          <a:ext cx="0" cy="14960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64</xdr:row>
      <xdr:rowOff>11430</xdr:rowOff>
    </xdr:from>
    <xdr:ext cx="469900" cy="259080"/>
    <xdr:sp macro="" textlink="">
      <xdr:nvSpPr>
        <xdr:cNvPr id="543" name="【学校施設】&#10;一人当たり面積最小値テキスト"/>
        <xdr:cNvSpPr txBox="1"/>
      </xdr:nvSpPr>
      <xdr:spPr>
        <a:xfrm>
          <a:off x="22199600" y="109842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64</xdr:row>
      <xdr:rowOff>7620</xdr:rowOff>
    </xdr:from>
    <xdr:to xmlns:xdr="http://schemas.openxmlformats.org/drawingml/2006/spreadsheetDrawing">
      <xdr:col>116</xdr:col>
      <xdr:colOff>152400</xdr:colOff>
      <xdr:row>64</xdr:row>
      <xdr:rowOff>7620</xdr:rowOff>
    </xdr:to>
    <xdr:cxnSp macro="">
      <xdr:nvCxnSpPr>
        <xdr:cNvPr id="544" name="直線コネクタ 543"/>
        <xdr:cNvCxnSpPr/>
      </xdr:nvCxnSpPr>
      <xdr:spPr>
        <a:xfrm>
          <a:off x="22072600" y="10980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54</xdr:row>
      <xdr:rowOff>1270</xdr:rowOff>
    </xdr:from>
    <xdr:ext cx="469900" cy="259080"/>
    <xdr:sp macro="" textlink="">
      <xdr:nvSpPr>
        <xdr:cNvPr id="545" name="【学校施設】&#10;一人当たり面積最大値テキスト"/>
        <xdr:cNvSpPr txBox="1"/>
      </xdr:nvSpPr>
      <xdr:spPr>
        <a:xfrm>
          <a:off x="22199600" y="92595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55</xdr:row>
      <xdr:rowOff>54610</xdr:rowOff>
    </xdr:from>
    <xdr:to xmlns:xdr="http://schemas.openxmlformats.org/drawingml/2006/spreadsheetDrawing">
      <xdr:col>116</xdr:col>
      <xdr:colOff>152400</xdr:colOff>
      <xdr:row>55</xdr:row>
      <xdr:rowOff>54610</xdr:rowOff>
    </xdr:to>
    <xdr:cxnSp macro="">
      <xdr:nvCxnSpPr>
        <xdr:cNvPr id="546" name="直線コネクタ 545"/>
        <xdr:cNvCxnSpPr/>
      </xdr:nvCxnSpPr>
      <xdr:spPr>
        <a:xfrm>
          <a:off x="22072600" y="9484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61</xdr:row>
      <xdr:rowOff>33020</xdr:rowOff>
    </xdr:from>
    <xdr:ext cx="469900" cy="259080"/>
    <xdr:sp macro="" textlink="">
      <xdr:nvSpPr>
        <xdr:cNvPr id="547" name="【学校施設】&#10;一人当たり面積平均値テキスト"/>
        <xdr:cNvSpPr txBox="1"/>
      </xdr:nvSpPr>
      <xdr:spPr>
        <a:xfrm>
          <a:off x="22199600" y="1049147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0.882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10160</xdr:rowOff>
    </xdr:from>
    <xdr:to xmlns:xdr="http://schemas.openxmlformats.org/drawingml/2006/spreadsheetDrawing">
      <xdr:col>116</xdr:col>
      <xdr:colOff>114300</xdr:colOff>
      <xdr:row>62</xdr:row>
      <xdr:rowOff>111760</xdr:rowOff>
    </xdr:to>
    <xdr:sp macro="" textlink="">
      <xdr:nvSpPr>
        <xdr:cNvPr id="548" name="フローチャート: 判断 547"/>
        <xdr:cNvSpPr/>
      </xdr:nvSpPr>
      <xdr:spPr>
        <a:xfrm>
          <a:off x="22110700" y="1064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62</xdr:row>
      <xdr:rowOff>16510</xdr:rowOff>
    </xdr:from>
    <xdr:to xmlns:xdr="http://schemas.openxmlformats.org/drawingml/2006/spreadsheetDrawing">
      <xdr:col>112</xdr:col>
      <xdr:colOff>38100</xdr:colOff>
      <xdr:row>62</xdr:row>
      <xdr:rowOff>118110</xdr:rowOff>
    </xdr:to>
    <xdr:sp macro="" textlink="">
      <xdr:nvSpPr>
        <xdr:cNvPr id="549" name="フローチャート: 判断 548"/>
        <xdr:cNvSpPr/>
      </xdr:nvSpPr>
      <xdr:spPr>
        <a:xfrm>
          <a:off x="21272500" y="10646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62</xdr:row>
      <xdr:rowOff>0</xdr:rowOff>
    </xdr:from>
    <xdr:to xmlns:xdr="http://schemas.openxmlformats.org/drawingml/2006/spreadsheetDrawing">
      <xdr:col>107</xdr:col>
      <xdr:colOff>101600</xdr:colOff>
      <xdr:row>62</xdr:row>
      <xdr:rowOff>101600</xdr:rowOff>
    </xdr:to>
    <xdr:sp macro="" textlink="">
      <xdr:nvSpPr>
        <xdr:cNvPr id="550" name="フローチャート: 判断 549"/>
        <xdr:cNvSpPr/>
      </xdr:nvSpPr>
      <xdr:spPr>
        <a:xfrm>
          <a:off x="20383500" y="1062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62</xdr:row>
      <xdr:rowOff>2540</xdr:rowOff>
    </xdr:from>
    <xdr:to xmlns:xdr="http://schemas.openxmlformats.org/drawingml/2006/spreadsheetDrawing">
      <xdr:col>102</xdr:col>
      <xdr:colOff>165100</xdr:colOff>
      <xdr:row>62</xdr:row>
      <xdr:rowOff>104140</xdr:rowOff>
    </xdr:to>
    <xdr:sp macro="" textlink="">
      <xdr:nvSpPr>
        <xdr:cNvPr id="551" name="フローチャート: 判断 550"/>
        <xdr:cNvSpPr/>
      </xdr:nvSpPr>
      <xdr:spPr>
        <a:xfrm>
          <a:off x="19494500" y="106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5270"/>
    <xdr:sp macro="" textlink="">
      <xdr:nvSpPr>
        <xdr:cNvPr id="552" name="テキスト ボックス 551"/>
        <xdr:cNvSpPr txBox="1"/>
      </xdr:nvSpPr>
      <xdr:spPr>
        <a:xfrm>
          <a:off x="219710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5270"/>
    <xdr:sp macro="" textlink="">
      <xdr:nvSpPr>
        <xdr:cNvPr id="553" name="テキスト ボックス 552"/>
        <xdr:cNvSpPr txBox="1"/>
      </xdr:nvSpPr>
      <xdr:spPr>
        <a:xfrm>
          <a:off x="21132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5270"/>
    <xdr:sp macro="" textlink="">
      <xdr:nvSpPr>
        <xdr:cNvPr id="554" name="テキスト ボックス 553"/>
        <xdr:cNvSpPr txBox="1"/>
      </xdr:nvSpPr>
      <xdr:spPr>
        <a:xfrm>
          <a:off x="20243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5270"/>
    <xdr:sp macro="" textlink="">
      <xdr:nvSpPr>
        <xdr:cNvPr id="555" name="テキスト ボックス 554"/>
        <xdr:cNvSpPr txBox="1"/>
      </xdr:nvSpPr>
      <xdr:spPr>
        <a:xfrm>
          <a:off x="19354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5270"/>
    <xdr:sp macro="" textlink="">
      <xdr:nvSpPr>
        <xdr:cNvPr id="556" name="テキスト ボックス 555"/>
        <xdr:cNvSpPr txBox="1"/>
      </xdr:nvSpPr>
      <xdr:spPr>
        <a:xfrm>
          <a:off x="18465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63</xdr:row>
      <xdr:rowOff>105410</xdr:rowOff>
    </xdr:from>
    <xdr:to xmlns:xdr="http://schemas.openxmlformats.org/drawingml/2006/spreadsheetDrawing">
      <xdr:col>116</xdr:col>
      <xdr:colOff>114300</xdr:colOff>
      <xdr:row>64</xdr:row>
      <xdr:rowOff>35560</xdr:rowOff>
    </xdr:to>
    <xdr:sp macro="" textlink="">
      <xdr:nvSpPr>
        <xdr:cNvPr id="557" name="楕円 556"/>
        <xdr:cNvSpPr/>
      </xdr:nvSpPr>
      <xdr:spPr>
        <a:xfrm>
          <a:off x="22110700" y="1090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63</xdr:row>
      <xdr:rowOff>20320</xdr:rowOff>
    </xdr:from>
    <xdr:ext cx="469900" cy="255270"/>
    <xdr:sp macro="" textlink="">
      <xdr:nvSpPr>
        <xdr:cNvPr id="558" name="【学校施設】&#10;一人当たり面積該当値テキスト"/>
        <xdr:cNvSpPr txBox="1"/>
      </xdr:nvSpPr>
      <xdr:spPr>
        <a:xfrm>
          <a:off x="22199600" y="1082167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0.672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63</xdr:row>
      <xdr:rowOff>97790</xdr:rowOff>
    </xdr:from>
    <xdr:to xmlns:xdr="http://schemas.openxmlformats.org/drawingml/2006/spreadsheetDrawing">
      <xdr:col>112</xdr:col>
      <xdr:colOff>38100</xdr:colOff>
      <xdr:row>64</xdr:row>
      <xdr:rowOff>27940</xdr:rowOff>
    </xdr:to>
    <xdr:sp macro="" textlink="">
      <xdr:nvSpPr>
        <xdr:cNvPr id="559" name="楕円 558"/>
        <xdr:cNvSpPr/>
      </xdr:nvSpPr>
      <xdr:spPr>
        <a:xfrm>
          <a:off x="21272500" y="1089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63</xdr:row>
      <xdr:rowOff>148590</xdr:rowOff>
    </xdr:from>
    <xdr:to xmlns:xdr="http://schemas.openxmlformats.org/drawingml/2006/spreadsheetDrawing">
      <xdr:col>116</xdr:col>
      <xdr:colOff>63500</xdr:colOff>
      <xdr:row>63</xdr:row>
      <xdr:rowOff>156210</xdr:rowOff>
    </xdr:to>
    <xdr:cxnSp macro="">
      <xdr:nvCxnSpPr>
        <xdr:cNvPr id="560" name="直線コネクタ 559"/>
        <xdr:cNvCxnSpPr/>
      </xdr:nvCxnSpPr>
      <xdr:spPr>
        <a:xfrm>
          <a:off x="21323300" y="1094994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63</xdr:row>
      <xdr:rowOff>91440</xdr:rowOff>
    </xdr:from>
    <xdr:to xmlns:xdr="http://schemas.openxmlformats.org/drawingml/2006/spreadsheetDrawing">
      <xdr:col>107</xdr:col>
      <xdr:colOff>101600</xdr:colOff>
      <xdr:row>64</xdr:row>
      <xdr:rowOff>21590</xdr:rowOff>
    </xdr:to>
    <xdr:sp macro="" textlink="">
      <xdr:nvSpPr>
        <xdr:cNvPr id="561" name="楕円 560"/>
        <xdr:cNvSpPr/>
      </xdr:nvSpPr>
      <xdr:spPr>
        <a:xfrm>
          <a:off x="20383500" y="1089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63</xdr:row>
      <xdr:rowOff>142240</xdr:rowOff>
    </xdr:from>
    <xdr:to xmlns:xdr="http://schemas.openxmlformats.org/drawingml/2006/spreadsheetDrawing">
      <xdr:col>111</xdr:col>
      <xdr:colOff>177800</xdr:colOff>
      <xdr:row>63</xdr:row>
      <xdr:rowOff>148590</xdr:rowOff>
    </xdr:to>
    <xdr:cxnSp macro="">
      <xdr:nvCxnSpPr>
        <xdr:cNvPr id="562" name="直線コネクタ 561"/>
        <xdr:cNvCxnSpPr/>
      </xdr:nvCxnSpPr>
      <xdr:spPr>
        <a:xfrm>
          <a:off x="20434300" y="1094359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63</xdr:row>
      <xdr:rowOff>81280</xdr:rowOff>
    </xdr:from>
    <xdr:to xmlns:xdr="http://schemas.openxmlformats.org/drawingml/2006/spreadsheetDrawing">
      <xdr:col>102</xdr:col>
      <xdr:colOff>165100</xdr:colOff>
      <xdr:row>64</xdr:row>
      <xdr:rowOff>11430</xdr:rowOff>
    </xdr:to>
    <xdr:sp macro="" textlink="">
      <xdr:nvSpPr>
        <xdr:cNvPr id="563" name="楕円 562"/>
        <xdr:cNvSpPr/>
      </xdr:nvSpPr>
      <xdr:spPr>
        <a:xfrm>
          <a:off x="19494500" y="1088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63</xdr:row>
      <xdr:rowOff>132080</xdr:rowOff>
    </xdr:from>
    <xdr:to xmlns:xdr="http://schemas.openxmlformats.org/drawingml/2006/spreadsheetDrawing">
      <xdr:col>107</xdr:col>
      <xdr:colOff>50800</xdr:colOff>
      <xdr:row>63</xdr:row>
      <xdr:rowOff>142240</xdr:rowOff>
    </xdr:to>
    <xdr:cxnSp macro="">
      <xdr:nvCxnSpPr>
        <xdr:cNvPr id="564" name="直線コネクタ 563"/>
        <xdr:cNvCxnSpPr/>
      </xdr:nvCxnSpPr>
      <xdr:spPr>
        <a:xfrm>
          <a:off x="19545300" y="1093343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60</xdr:row>
      <xdr:rowOff>134620</xdr:rowOff>
    </xdr:from>
    <xdr:ext cx="469900" cy="255270"/>
    <xdr:sp macro="" textlink="">
      <xdr:nvSpPr>
        <xdr:cNvPr id="565" name="n_1aveValue【学校施設】&#10;一人当たり面積"/>
        <xdr:cNvSpPr txBox="1"/>
      </xdr:nvSpPr>
      <xdr:spPr>
        <a:xfrm>
          <a:off x="21075650" y="1042162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60</xdr:row>
      <xdr:rowOff>118110</xdr:rowOff>
    </xdr:from>
    <xdr:ext cx="466090" cy="259080"/>
    <xdr:sp macro="" textlink="">
      <xdr:nvSpPr>
        <xdr:cNvPr id="566" name="n_2aveValue【学校施設】&#10;一人当たり面積"/>
        <xdr:cNvSpPr txBox="1"/>
      </xdr:nvSpPr>
      <xdr:spPr>
        <a:xfrm>
          <a:off x="20199350" y="1040511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60</xdr:row>
      <xdr:rowOff>120650</xdr:rowOff>
    </xdr:from>
    <xdr:ext cx="466090" cy="255270"/>
    <xdr:sp macro="" textlink="">
      <xdr:nvSpPr>
        <xdr:cNvPr id="567" name="n_3aveValue【学校施設】&#10;一人当たり面積"/>
        <xdr:cNvSpPr txBox="1"/>
      </xdr:nvSpPr>
      <xdr:spPr>
        <a:xfrm>
          <a:off x="19310350" y="1040765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64</xdr:row>
      <xdr:rowOff>19050</xdr:rowOff>
    </xdr:from>
    <xdr:ext cx="469900" cy="255270"/>
    <xdr:sp macro="" textlink="">
      <xdr:nvSpPr>
        <xdr:cNvPr id="568" name="n_1mainValue【学校施設】&#10;一人当たり面積"/>
        <xdr:cNvSpPr txBox="1"/>
      </xdr:nvSpPr>
      <xdr:spPr>
        <a:xfrm>
          <a:off x="21075650" y="1099185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0.678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64</xdr:row>
      <xdr:rowOff>12700</xdr:rowOff>
    </xdr:from>
    <xdr:ext cx="466090" cy="259080"/>
    <xdr:sp macro="" textlink="">
      <xdr:nvSpPr>
        <xdr:cNvPr id="569" name="n_2mainValue【学校施設】&#10;一人当たり面積"/>
        <xdr:cNvSpPr txBox="1"/>
      </xdr:nvSpPr>
      <xdr:spPr>
        <a:xfrm>
          <a:off x="20199350" y="1098550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0.683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64</xdr:row>
      <xdr:rowOff>2540</xdr:rowOff>
    </xdr:from>
    <xdr:ext cx="466090" cy="259080"/>
    <xdr:sp macro="" textlink="">
      <xdr:nvSpPr>
        <xdr:cNvPr id="570" name="n_3mainValue【学校施設】&#10;一人当たり面積"/>
        <xdr:cNvSpPr txBox="1"/>
      </xdr:nvSpPr>
      <xdr:spPr>
        <a:xfrm>
          <a:off x="19310350" y="1097534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571" name="正方形/長方形 57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572" name="正方形/長方形 571"/>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573" name="正方形/長方形 572"/>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574" name="正方形/長方形 573"/>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575" name="正方形/長方形 574"/>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576" name="正方形/長方形 575"/>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577" name="正方形/長方形 576"/>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578" name="正方形/長方形 577"/>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4640" cy="221615"/>
    <xdr:sp macro="" textlink="">
      <xdr:nvSpPr>
        <xdr:cNvPr id="579" name="テキスト ボックス 578"/>
        <xdr:cNvSpPr txBox="1"/>
      </xdr:nvSpPr>
      <xdr:spPr>
        <a:xfrm>
          <a:off x="12407900" y="12763500"/>
          <a:ext cx="29464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580" name="直線コネクタ 579"/>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86</xdr:row>
      <xdr:rowOff>168910</xdr:rowOff>
    </xdr:from>
    <xdr:to xmlns:xdr="http://schemas.openxmlformats.org/drawingml/2006/spreadsheetDrawing">
      <xdr:col>89</xdr:col>
      <xdr:colOff>177800</xdr:colOff>
      <xdr:row>86</xdr:row>
      <xdr:rowOff>168910</xdr:rowOff>
    </xdr:to>
    <xdr:cxnSp macro="">
      <xdr:nvCxnSpPr>
        <xdr:cNvPr id="581" name="直線コネクタ 580"/>
        <xdr:cNvCxnSpPr/>
      </xdr:nvCxnSpPr>
      <xdr:spPr>
        <a:xfrm>
          <a:off x="12446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86</xdr:row>
      <xdr:rowOff>26670</xdr:rowOff>
    </xdr:from>
    <xdr:ext cx="335280" cy="259080"/>
    <xdr:sp macro="" textlink="">
      <xdr:nvSpPr>
        <xdr:cNvPr id="582" name="テキスト ボックス 581"/>
        <xdr:cNvSpPr txBox="1"/>
      </xdr:nvSpPr>
      <xdr:spPr>
        <a:xfrm>
          <a:off x="12106910" y="14771370"/>
          <a:ext cx="335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85</xdr:row>
      <xdr:rowOff>13335</xdr:rowOff>
    </xdr:from>
    <xdr:to xmlns:xdr="http://schemas.openxmlformats.org/drawingml/2006/spreadsheetDrawing">
      <xdr:col>89</xdr:col>
      <xdr:colOff>177800</xdr:colOff>
      <xdr:row>85</xdr:row>
      <xdr:rowOff>13335</xdr:rowOff>
    </xdr:to>
    <xdr:cxnSp macro="">
      <xdr:nvCxnSpPr>
        <xdr:cNvPr id="583" name="直線コネクタ 582"/>
        <xdr:cNvCxnSpPr/>
      </xdr:nvCxnSpPr>
      <xdr:spPr>
        <a:xfrm>
          <a:off x="12446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84</xdr:row>
      <xdr:rowOff>42545</xdr:rowOff>
    </xdr:from>
    <xdr:ext cx="403225" cy="255270"/>
    <xdr:sp macro="" textlink="">
      <xdr:nvSpPr>
        <xdr:cNvPr id="584" name="テキスト ボックス 583"/>
        <xdr:cNvSpPr txBox="1"/>
      </xdr:nvSpPr>
      <xdr:spPr>
        <a:xfrm>
          <a:off x="12042775" y="14444345"/>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29845</xdr:rowOff>
    </xdr:from>
    <xdr:to xmlns:xdr="http://schemas.openxmlformats.org/drawingml/2006/spreadsheetDrawing">
      <xdr:col>89</xdr:col>
      <xdr:colOff>177800</xdr:colOff>
      <xdr:row>83</xdr:row>
      <xdr:rowOff>29845</xdr:rowOff>
    </xdr:to>
    <xdr:cxnSp macro="">
      <xdr:nvCxnSpPr>
        <xdr:cNvPr id="585" name="直線コネクタ 584"/>
        <xdr:cNvCxnSpPr/>
      </xdr:nvCxnSpPr>
      <xdr:spPr>
        <a:xfrm>
          <a:off x="12446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82</xdr:row>
      <xdr:rowOff>59055</xdr:rowOff>
    </xdr:from>
    <xdr:ext cx="403225" cy="259080"/>
    <xdr:sp macro="" textlink="">
      <xdr:nvSpPr>
        <xdr:cNvPr id="586" name="テキスト ボックス 585"/>
        <xdr:cNvSpPr txBox="1"/>
      </xdr:nvSpPr>
      <xdr:spPr>
        <a:xfrm>
          <a:off x="12042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46355</xdr:rowOff>
    </xdr:from>
    <xdr:to xmlns:xdr="http://schemas.openxmlformats.org/drawingml/2006/spreadsheetDrawing">
      <xdr:col>89</xdr:col>
      <xdr:colOff>177800</xdr:colOff>
      <xdr:row>81</xdr:row>
      <xdr:rowOff>46355</xdr:rowOff>
    </xdr:to>
    <xdr:cxnSp macro="">
      <xdr:nvCxnSpPr>
        <xdr:cNvPr id="587" name="直線コネクタ 586"/>
        <xdr:cNvCxnSpPr/>
      </xdr:nvCxnSpPr>
      <xdr:spPr>
        <a:xfrm>
          <a:off x="12446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80</xdr:row>
      <xdr:rowOff>75565</xdr:rowOff>
    </xdr:from>
    <xdr:ext cx="403225" cy="255270"/>
    <xdr:sp macro="" textlink="">
      <xdr:nvSpPr>
        <xdr:cNvPr id="588" name="テキスト ボックス 587"/>
        <xdr:cNvSpPr txBox="1"/>
      </xdr:nvSpPr>
      <xdr:spPr>
        <a:xfrm>
          <a:off x="12042775" y="13791565"/>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79</xdr:row>
      <xdr:rowOff>63500</xdr:rowOff>
    </xdr:from>
    <xdr:to xmlns:xdr="http://schemas.openxmlformats.org/drawingml/2006/spreadsheetDrawing">
      <xdr:col>89</xdr:col>
      <xdr:colOff>177800</xdr:colOff>
      <xdr:row>79</xdr:row>
      <xdr:rowOff>63500</xdr:rowOff>
    </xdr:to>
    <xdr:cxnSp macro="">
      <xdr:nvCxnSpPr>
        <xdr:cNvPr id="589" name="直線コネクタ 588"/>
        <xdr:cNvCxnSpPr/>
      </xdr:nvCxnSpPr>
      <xdr:spPr>
        <a:xfrm>
          <a:off x="12446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78</xdr:row>
      <xdr:rowOff>92075</xdr:rowOff>
    </xdr:from>
    <xdr:ext cx="403225" cy="259080"/>
    <xdr:sp macro="" textlink="">
      <xdr:nvSpPr>
        <xdr:cNvPr id="590" name="テキスト ボックス 589"/>
        <xdr:cNvSpPr txBox="1"/>
      </xdr:nvSpPr>
      <xdr:spPr>
        <a:xfrm>
          <a:off x="12042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78740</xdr:rowOff>
    </xdr:from>
    <xdr:to xmlns:xdr="http://schemas.openxmlformats.org/drawingml/2006/spreadsheetDrawing">
      <xdr:col>89</xdr:col>
      <xdr:colOff>177800</xdr:colOff>
      <xdr:row>77</xdr:row>
      <xdr:rowOff>78740</xdr:rowOff>
    </xdr:to>
    <xdr:cxnSp macro="">
      <xdr:nvCxnSpPr>
        <xdr:cNvPr id="591" name="直線コネクタ 590"/>
        <xdr:cNvCxnSpPr/>
      </xdr:nvCxnSpPr>
      <xdr:spPr>
        <a:xfrm>
          <a:off x="12446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76</xdr:row>
      <xdr:rowOff>107950</xdr:rowOff>
    </xdr:from>
    <xdr:ext cx="463550" cy="259080"/>
    <xdr:sp macro="" textlink="">
      <xdr:nvSpPr>
        <xdr:cNvPr id="592" name="テキスト ボックス 591"/>
        <xdr:cNvSpPr txBox="1"/>
      </xdr:nvSpPr>
      <xdr:spPr>
        <a:xfrm>
          <a:off x="11978640" y="1313815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593" name="直線コネクタ 592"/>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74</xdr:row>
      <xdr:rowOff>124460</xdr:rowOff>
    </xdr:from>
    <xdr:ext cx="463550" cy="259080"/>
    <xdr:sp macro="" textlink="">
      <xdr:nvSpPr>
        <xdr:cNvPr id="594" name="テキスト ボックス 593"/>
        <xdr:cNvSpPr txBox="1"/>
      </xdr:nvSpPr>
      <xdr:spPr>
        <a:xfrm>
          <a:off x="11978640" y="12811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595" name="【児童館】&#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78</xdr:row>
      <xdr:rowOff>124460</xdr:rowOff>
    </xdr:from>
    <xdr:to xmlns:xdr="http://schemas.openxmlformats.org/drawingml/2006/spreadsheetDrawing">
      <xdr:col>85</xdr:col>
      <xdr:colOff>126365</xdr:colOff>
      <xdr:row>86</xdr:row>
      <xdr:rowOff>26670</xdr:rowOff>
    </xdr:to>
    <xdr:cxnSp macro="">
      <xdr:nvCxnSpPr>
        <xdr:cNvPr id="596" name="直線コネクタ 595"/>
        <xdr:cNvCxnSpPr/>
      </xdr:nvCxnSpPr>
      <xdr:spPr>
        <a:xfrm flipV="1">
          <a:off x="16318865" y="13497560"/>
          <a:ext cx="0" cy="12738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86</xdr:row>
      <xdr:rowOff>30480</xdr:rowOff>
    </xdr:from>
    <xdr:ext cx="340360" cy="255270"/>
    <xdr:sp macro="" textlink="">
      <xdr:nvSpPr>
        <xdr:cNvPr id="597" name="【児童館】&#10;有形固定資産減価償却率最小値テキスト"/>
        <xdr:cNvSpPr txBox="1"/>
      </xdr:nvSpPr>
      <xdr:spPr>
        <a:xfrm>
          <a:off x="16357600" y="14775180"/>
          <a:ext cx="3403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26670</xdr:rowOff>
    </xdr:from>
    <xdr:to xmlns:xdr="http://schemas.openxmlformats.org/drawingml/2006/spreadsheetDrawing">
      <xdr:col>86</xdr:col>
      <xdr:colOff>25400</xdr:colOff>
      <xdr:row>86</xdr:row>
      <xdr:rowOff>26670</xdr:rowOff>
    </xdr:to>
    <xdr:cxnSp macro="">
      <xdr:nvCxnSpPr>
        <xdr:cNvPr id="598" name="直線コネクタ 597"/>
        <xdr:cNvCxnSpPr/>
      </xdr:nvCxnSpPr>
      <xdr:spPr>
        <a:xfrm>
          <a:off x="16230600" y="14771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77</xdr:row>
      <xdr:rowOff>71120</xdr:rowOff>
    </xdr:from>
    <xdr:ext cx="405130" cy="259080"/>
    <xdr:sp macro="" textlink="">
      <xdr:nvSpPr>
        <xdr:cNvPr id="599" name="【児童館】&#10;有形固定資産減価償却率最大値テキスト"/>
        <xdr:cNvSpPr txBox="1"/>
      </xdr:nvSpPr>
      <xdr:spPr>
        <a:xfrm>
          <a:off x="16357600" y="132727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124460</xdr:rowOff>
    </xdr:from>
    <xdr:to xmlns:xdr="http://schemas.openxmlformats.org/drawingml/2006/spreadsheetDrawing">
      <xdr:col>86</xdr:col>
      <xdr:colOff>25400</xdr:colOff>
      <xdr:row>78</xdr:row>
      <xdr:rowOff>124460</xdr:rowOff>
    </xdr:to>
    <xdr:cxnSp macro="">
      <xdr:nvCxnSpPr>
        <xdr:cNvPr id="600" name="直線コネクタ 599"/>
        <xdr:cNvCxnSpPr/>
      </xdr:nvCxnSpPr>
      <xdr:spPr>
        <a:xfrm>
          <a:off x="16230600" y="13497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81</xdr:row>
      <xdr:rowOff>0</xdr:rowOff>
    </xdr:from>
    <xdr:ext cx="405130" cy="259080"/>
    <xdr:sp macro="" textlink="">
      <xdr:nvSpPr>
        <xdr:cNvPr id="601" name="【児童館】&#10;有形固定資産減価償却率平均値テキスト"/>
        <xdr:cNvSpPr txBox="1"/>
      </xdr:nvSpPr>
      <xdr:spPr>
        <a:xfrm>
          <a:off x="16357600" y="1388745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81</xdr:row>
      <xdr:rowOff>21590</xdr:rowOff>
    </xdr:from>
    <xdr:to xmlns:xdr="http://schemas.openxmlformats.org/drawingml/2006/spreadsheetDrawing">
      <xdr:col>85</xdr:col>
      <xdr:colOff>177800</xdr:colOff>
      <xdr:row>81</xdr:row>
      <xdr:rowOff>123190</xdr:rowOff>
    </xdr:to>
    <xdr:sp macro="" textlink="">
      <xdr:nvSpPr>
        <xdr:cNvPr id="602" name="フローチャート: 判断 601"/>
        <xdr:cNvSpPr/>
      </xdr:nvSpPr>
      <xdr:spPr>
        <a:xfrm>
          <a:off x="16268700" y="1390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81</xdr:row>
      <xdr:rowOff>47625</xdr:rowOff>
    </xdr:from>
    <xdr:to xmlns:xdr="http://schemas.openxmlformats.org/drawingml/2006/spreadsheetDrawing">
      <xdr:col>81</xdr:col>
      <xdr:colOff>101600</xdr:colOff>
      <xdr:row>81</xdr:row>
      <xdr:rowOff>149225</xdr:rowOff>
    </xdr:to>
    <xdr:sp macro="" textlink="">
      <xdr:nvSpPr>
        <xdr:cNvPr id="603" name="フローチャート: 判断 602"/>
        <xdr:cNvSpPr/>
      </xdr:nvSpPr>
      <xdr:spPr>
        <a:xfrm>
          <a:off x="15430500" y="13935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81</xdr:row>
      <xdr:rowOff>38100</xdr:rowOff>
    </xdr:from>
    <xdr:to xmlns:xdr="http://schemas.openxmlformats.org/drawingml/2006/spreadsheetDrawing">
      <xdr:col>76</xdr:col>
      <xdr:colOff>165100</xdr:colOff>
      <xdr:row>81</xdr:row>
      <xdr:rowOff>139700</xdr:rowOff>
    </xdr:to>
    <xdr:sp macro="" textlink="">
      <xdr:nvSpPr>
        <xdr:cNvPr id="604" name="フローチャート: 判断 603"/>
        <xdr:cNvSpPr/>
      </xdr:nvSpPr>
      <xdr:spPr>
        <a:xfrm>
          <a:off x="14541500" y="1392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80</xdr:row>
      <xdr:rowOff>153670</xdr:rowOff>
    </xdr:from>
    <xdr:to xmlns:xdr="http://schemas.openxmlformats.org/drawingml/2006/spreadsheetDrawing">
      <xdr:col>72</xdr:col>
      <xdr:colOff>38100</xdr:colOff>
      <xdr:row>81</xdr:row>
      <xdr:rowOff>83820</xdr:rowOff>
    </xdr:to>
    <xdr:sp macro="" textlink="">
      <xdr:nvSpPr>
        <xdr:cNvPr id="605" name="フローチャート: 判断 604"/>
        <xdr:cNvSpPr/>
      </xdr:nvSpPr>
      <xdr:spPr>
        <a:xfrm>
          <a:off x="13652500" y="13869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606" name="テキスト ボックス 605"/>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2000" cy="259080"/>
    <xdr:sp macro="" textlink="">
      <xdr:nvSpPr>
        <xdr:cNvPr id="607" name="テキスト ボックス 606"/>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608" name="テキスト ボックス 607"/>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2000" cy="259080"/>
    <xdr:sp macro="" textlink="">
      <xdr:nvSpPr>
        <xdr:cNvPr id="609" name="テキスト ボックス 608"/>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2000" cy="259080"/>
    <xdr:sp macro="" textlink="">
      <xdr:nvSpPr>
        <xdr:cNvPr id="610" name="テキスト ボックス 609"/>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80</xdr:row>
      <xdr:rowOff>72390</xdr:rowOff>
    </xdr:from>
    <xdr:to xmlns:xdr="http://schemas.openxmlformats.org/drawingml/2006/spreadsheetDrawing">
      <xdr:col>85</xdr:col>
      <xdr:colOff>177800</xdr:colOff>
      <xdr:row>81</xdr:row>
      <xdr:rowOff>2540</xdr:rowOff>
    </xdr:to>
    <xdr:sp macro="" textlink="">
      <xdr:nvSpPr>
        <xdr:cNvPr id="611" name="楕円 610"/>
        <xdr:cNvSpPr/>
      </xdr:nvSpPr>
      <xdr:spPr>
        <a:xfrm>
          <a:off x="16268700" y="1378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79</xdr:row>
      <xdr:rowOff>95250</xdr:rowOff>
    </xdr:from>
    <xdr:ext cx="405130" cy="259080"/>
    <xdr:sp macro="" textlink="">
      <xdr:nvSpPr>
        <xdr:cNvPr id="612" name="【児童館】&#10;有形固定資産減価償却率該当値テキスト"/>
        <xdr:cNvSpPr txBox="1"/>
      </xdr:nvSpPr>
      <xdr:spPr>
        <a:xfrm>
          <a:off x="16357600" y="136398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80</xdr:row>
      <xdr:rowOff>113030</xdr:rowOff>
    </xdr:from>
    <xdr:to xmlns:xdr="http://schemas.openxmlformats.org/drawingml/2006/spreadsheetDrawing">
      <xdr:col>81</xdr:col>
      <xdr:colOff>101600</xdr:colOff>
      <xdr:row>81</xdr:row>
      <xdr:rowOff>43180</xdr:rowOff>
    </xdr:to>
    <xdr:sp macro="" textlink="">
      <xdr:nvSpPr>
        <xdr:cNvPr id="613" name="楕円 612"/>
        <xdr:cNvSpPr/>
      </xdr:nvSpPr>
      <xdr:spPr>
        <a:xfrm>
          <a:off x="15430500" y="1382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80</xdr:row>
      <xdr:rowOff>123190</xdr:rowOff>
    </xdr:from>
    <xdr:to xmlns:xdr="http://schemas.openxmlformats.org/drawingml/2006/spreadsheetDrawing">
      <xdr:col>85</xdr:col>
      <xdr:colOff>127000</xdr:colOff>
      <xdr:row>80</xdr:row>
      <xdr:rowOff>163830</xdr:rowOff>
    </xdr:to>
    <xdr:cxnSp macro="">
      <xdr:nvCxnSpPr>
        <xdr:cNvPr id="614" name="直線コネクタ 613"/>
        <xdr:cNvCxnSpPr/>
      </xdr:nvCxnSpPr>
      <xdr:spPr>
        <a:xfrm flipV="1">
          <a:off x="15481300" y="13839190"/>
          <a:ext cx="8382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80</xdr:row>
      <xdr:rowOff>153670</xdr:rowOff>
    </xdr:from>
    <xdr:to xmlns:xdr="http://schemas.openxmlformats.org/drawingml/2006/spreadsheetDrawing">
      <xdr:col>76</xdr:col>
      <xdr:colOff>165100</xdr:colOff>
      <xdr:row>81</xdr:row>
      <xdr:rowOff>83820</xdr:rowOff>
    </xdr:to>
    <xdr:sp macro="" textlink="">
      <xdr:nvSpPr>
        <xdr:cNvPr id="615" name="楕円 614"/>
        <xdr:cNvSpPr/>
      </xdr:nvSpPr>
      <xdr:spPr>
        <a:xfrm>
          <a:off x="14541500" y="1386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80</xdr:row>
      <xdr:rowOff>163830</xdr:rowOff>
    </xdr:from>
    <xdr:to xmlns:xdr="http://schemas.openxmlformats.org/drawingml/2006/spreadsheetDrawing">
      <xdr:col>81</xdr:col>
      <xdr:colOff>50800</xdr:colOff>
      <xdr:row>81</xdr:row>
      <xdr:rowOff>33020</xdr:rowOff>
    </xdr:to>
    <xdr:cxnSp macro="">
      <xdr:nvCxnSpPr>
        <xdr:cNvPr id="616" name="直線コネクタ 615"/>
        <xdr:cNvCxnSpPr/>
      </xdr:nvCxnSpPr>
      <xdr:spPr>
        <a:xfrm flipV="1">
          <a:off x="14592300" y="1387983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81</xdr:row>
      <xdr:rowOff>39370</xdr:rowOff>
    </xdr:from>
    <xdr:to xmlns:xdr="http://schemas.openxmlformats.org/drawingml/2006/spreadsheetDrawing">
      <xdr:col>72</xdr:col>
      <xdr:colOff>38100</xdr:colOff>
      <xdr:row>81</xdr:row>
      <xdr:rowOff>140970</xdr:rowOff>
    </xdr:to>
    <xdr:sp macro="" textlink="">
      <xdr:nvSpPr>
        <xdr:cNvPr id="617" name="楕円 616"/>
        <xdr:cNvSpPr/>
      </xdr:nvSpPr>
      <xdr:spPr>
        <a:xfrm>
          <a:off x="13652500" y="1392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81</xdr:row>
      <xdr:rowOff>33020</xdr:rowOff>
    </xdr:from>
    <xdr:to xmlns:xdr="http://schemas.openxmlformats.org/drawingml/2006/spreadsheetDrawing">
      <xdr:col>76</xdr:col>
      <xdr:colOff>114300</xdr:colOff>
      <xdr:row>81</xdr:row>
      <xdr:rowOff>90170</xdr:rowOff>
    </xdr:to>
    <xdr:cxnSp macro="">
      <xdr:nvCxnSpPr>
        <xdr:cNvPr id="618" name="直線コネクタ 617"/>
        <xdr:cNvCxnSpPr/>
      </xdr:nvCxnSpPr>
      <xdr:spPr>
        <a:xfrm flipV="1">
          <a:off x="13703300" y="1392047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81</xdr:row>
      <xdr:rowOff>140335</xdr:rowOff>
    </xdr:from>
    <xdr:ext cx="405130" cy="259080"/>
    <xdr:sp macro="" textlink="">
      <xdr:nvSpPr>
        <xdr:cNvPr id="619" name="n_1aveValue【児童館】&#10;有形固定資産減価償却率"/>
        <xdr:cNvSpPr txBox="1"/>
      </xdr:nvSpPr>
      <xdr:spPr>
        <a:xfrm>
          <a:off x="15266035" y="140277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81</xdr:row>
      <xdr:rowOff>130810</xdr:rowOff>
    </xdr:from>
    <xdr:ext cx="401320" cy="259080"/>
    <xdr:sp macro="" textlink="">
      <xdr:nvSpPr>
        <xdr:cNvPr id="620" name="n_2aveValue【児童館】&#10;有形固定資産減価償却率"/>
        <xdr:cNvSpPr txBox="1"/>
      </xdr:nvSpPr>
      <xdr:spPr>
        <a:xfrm>
          <a:off x="14389735" y="1401826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79</xdr:row>
      <xdr:rowOff>100330</xdr:rowOff>
    </xdr:from>
    <xdr:ext cx="401320" cy="255270"/>
    <xdr:sp macro="" textlink="">
      <xdr:nvSpPr>
        <xdr:cNvPr id="621" name="n_3aveValue【児童館】&#10;有形固定資産減価償却率"/>
        <xdr:cNvSpPr txBox="1"/>
      </xdr:nvSpPr>
      <xdr:spPr>
        <a:xfrm>
          <a:off x="13500735" y="1364488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79</xdr:row>
      <xdr:rowOff>59690</xdr:rowOff>
    </xdr:from>
    <xdr:ext cx="405130" cy="259080"/>
    <xdr:sp macro="" textlink="">
      <xdr:nvSpPr>
        <xdr:cNvPr id="622" name="n_1mainValue【児童館】&#10;有形固定資産減価償却率"/>
        <xdr:cNvSpPr txBox="1"/>
      </xdr:nvSpPr>
      <xdr:spPr>
        <a:xfrm>
          <a:off x="15266035" y="136042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79</xdr:row>
      <xdr:rowOff>100330</xdr:rowOff>
    </xdr:from>
    <xdr:ext cx="401320" cy="255270"/>
    <xdr:sp macro="" textlink="">
      <xdr:nvSpPr>
        <xdr:cNvPr id="623" name="n_2mainValue【児童館】&#10;有形固定資産減価償却率"/>
        <xdr:cNvSpPr txBox="1"/>
      </xdr:nvSpPr>
      <xdr:spPr>
        <a:xfrm>
          <a:off x="14389735" y="1364488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81</xdr:row>
      <xdr:rowOff>132080</xdr:rowOff>
    </xdr:from>
    <xdr:ext cx="401320" cy="255270"/>
    <xdr:sp macro="" textlink="">
      <xdr:nvSpPr>
        <xdr:cNvPr id="624" name="n_3mainValue【児童館】&#10;有形固定資産減価償却率"/>
        <xdr:cNvSpPr txBox="1"/>
      </xdr:nvSpPr>
      <xdr:spPr>
        <a:xfrm>
          <a:off x="13500735" y="1401953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625" name="正方形/長方形 62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626" name="正方形/長方形 625"/>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627" name="正方形/長方形 626"/>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628" name="正方形/長方形 627"/>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629" name="正方形/長方形 628"/>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630" name="正方形/長方形 629"/>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631" name="正方形/長方形 630"/>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632" name="正方形/長方形 631"/>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6075" cy="221615"/>
    <xdr:sp macro="" textlink="">
      <xdr:nvSpPr>
        <xdr:cNvPr id="633" name="テキスト ボックス 632"/>
        <xdr:cNvSpPr txBox="1"/>
      </xdr:nvSpPr>
      <xdr:spPr>
        <a:xfrm>
          <a:off x="18249900" y="1276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634" name="直線コネクタ 633"/>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168910</xdr:rowOff>
    </xdr:from>
    <xdr:to xmlns:xdr="http://schemas.openxmlformats.org/drawingml/2006/spreadsheetDrawing">
      <xdr:col>120</xdr:col>
      <xdr:colOff>114300</xdr:colOff>
      <xdr:row>86</xdr:row>
      <xdr:rowOff>168910</xdr:rowOff>
    </xdr:to>
    <xdr:cxnSp macro="">
      <xdr:nvCxnSpPr>
        <xdr:cNvPr id="635" name="直線コネクタ 634"/>
        <xdr:cNvCxnSpPr/>
      </xdr:nvCxnSpPr>
      <xdr:spPr>
        <a:xfrm>
          <a:off x="18288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86</xdr:row>
      <xdr:rowOff>26670</xdr:rowOff>
    </xdr:from>
    <xdr:ext cx="463550" cy="259080"/>
    <xdr:sp macro="" textlink="">
      <xdr:nvSpPr>
        <xdr:cNvPr id="636" name="テキスト ボックス 635"/>
        <xdr:cNvSpPr txBox="1"/>
      </xdr:nvSpPr>
      <xdr:spPr>
        <a:xfrm>
          <a:off x="17820640" y="1477137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85</xdr:row>
      <xdr:rowOff>13335</xdr:rowOff>
    </xdr:from>
    <xdr:to xmlns:xdr="http://schemas.openxmlformats.org/drawingml/2006/spreadsheetDrawing">
      <xdr:col>120</xdr:col>
      <xdr:colOff>114300</xdr:colOff>
      <xdr:row>85</xdr:row>
      <xdr:rowOff>13335</xdr:rowOff>
    </xdr:to>
    <xdr:cxnSp macro="">
      <xdr:nvCxnSpPr>
        <xdr:cNvPr id="637" name="直線コネクタ 636"/>
        <xdr:cNvCxnSpPr/>
      </xdr:nvCxnSpPr>
      <xdr:spPr>
        <a:xfrm>
          <a:off x="18288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84</xdr:row>
      <xdr:rowOff>42545</xdr:rowOff>
    </xdr:from>
    <xdr:ext cx="463550" cy="255270"/>
    <xdr:sp macro="" textlink="">
      <xdr:nvSpPr>
        <xdr:cNvPr id="638" name="テキスト ボックス 637"/>
        <xdr:cNvSpPr txBox="1"/>
      </xdr:nvSpPr>
      <xdr:spPr>
        <a:xfrm>
          <a:off x="17820640" y="14444345"/>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29845</xdr:rowOff>
    </xdr:from>
    <xdr:to xmlns:xdr="http://schemas.openxmlformats.org/drawingml/2006/spreadsheetDrawing">
      <xdr:col>120</xdr:col>
      <xdr:colOff>114300</xdr:colOff>
      <xdr:row>83</xdr:row>
      <xdr:rowOff>29845</xdr:rowOff>
    </xdr:to>
    <xdr:cxnSp macro="">
      <xdr:nvCxnSpPr>
        <xdr:cNvPr id="639" name="直線コネクタ 638"/>
        <xdr:cNvCxnSpPr/>
      </xdr:nvCxnSpPr>
      <xdr:spPr>
        <a:xfrm>
          <a:off x="18288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82</xdr:row>
      <xdr:rowOff>59055</xdr:rowOff>
    </xdr:from>
    <xdr:ext cx="463550" cy="259080"/>
    <xdr:sp macro="" textlink="">
      <xdr:nvSpPr>
        <xdr:cNvPr id="640" name="テキスト ボックス 639"/>
        <xdr:cNvSpPr txBox="1"/>
      </xdr:nvSpPr>
      <xdr:spPr>
        <a:xfrm>
          <a:off x="17820640" y="1411795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46355</xdr:rowOff>
    </xdr:from>
    <xdr:to xmlns:xdr="http://schemas.openxmlformats.org/drawingml/2006/spreadsheetDrawing">
      <xdr:col>120</xdr:col>
      <xdr:colOff>114300</xdr:colOff>
      <xdr:row>81</xdr:row>
      <xdr:rowOff>46355</xdr:rowOff>
    </xdr:to>
    <xdr:cxnSp macro="">
      <xdr:nvCxnSpPr>
        <xdr:cNvPr id="641" name="直線コネクタ 640"/>
        <xdr:cNvCxnSpPr/>
      </xdr:nvCxnSpPr>
      <xdr:spPr>
        <a:xfrm>
          <a:off x="18288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80</xdr:row>
      <xdr:rowOff>75565</xdr:rowOff>
    </xdr:from>
    <xdr:ext cx="463550" cy="255270"/>
    <xdr:sp macro="" textlink="">
      <xdr:nvSpPr>
        <xdr:cNvPr id="642" name="テキスト ボックス 641"/>
        <xdr:cNvSpPr txBox="1"/>
      </xdr:nvSpPr>
      <xdr:spPr>
        <a:xfrm>
          <a:off x="17820640" y="13791565"/>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63500</xdr:rowOff>
    </xdr:from>
    <xdr:to xmlns:xdr="http://schemas.openxmlformats.org/drawingml/2006/spreadsheetDrawing">
      <xdr:col>120</xdr:col>
      <xdr:colOff>114300</xdr:colOff>
      <xdr:row>79</xdr:row>
      <xdr:rowOff>63500</xdr:rowOff>
    </xdr:to>
    <xdr:cxnSp macro="">
      <xdr:nvCxnSpPr>
        <xdr:cNvPr id="643" name="直線コネクタ 642"/>
        <xdr:cNvCxnSpPr/>
      </xdr:nvCxnSpPr>
      <xdr:spPr>
        <a:xfrm>
          <a:off x="18288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78</xdr:row>
      <xdr:rowOff>92075</xdr:rowOff>
    </xdr:from>
    <xdr:ext cx="463550" cy="259080"/>
    <xdr:sp macro="" textlink="">
      <xdr:nvSpPr>
        <xdr:cNvPr id="644" name="テキスト ボックス 643"/>
        <xdr:cNvSpPr txBox="1"/>
      </xdr:nvSpPr>
      <xdr:spPr>
        <a:xfrm>
          <a:off x="17820640" y="1346517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78740</xdr:rowOff>
    </xdr:from>
    <xdr:to xmlns:xdr="http://schemas.openxmlformats.org/drawingml/2006/spreadsheetDrawing">
      <xdr:col>120</xdr:col>
      <xdr:colOff>114300</xdr:colOff>
      <xdr:row>77</xdr:row>
      <xdr:rowOff>78740</xdr:rowOff>
    </xdr:to>
    <xdr:cxnSp macro="">
      <xdr:nvCxnSpPr>
        <xdr:cNvPr id="645" name="直線コネクタ 644"/>
        <xdr:cNvCxnSpPr/>
      </xdr:nvCxnSpPr>
      <xdr:spPr>
        <a:xfrm>
          <a:off x="18288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76</xdr:row>
      <xdr:rowOff>107950</xdr:rowOff>
    </xdr:from>
    <xdr:ext cx="463550" cy="259080"/>
    <xdr:sp macro="" textlink="">
      <xdr:nvSpPr>
        <xdr:cNvPr id="646" name="テキスト ボックス 645"/>
        <xdr:cNvSpPr txBox="1"/>
      </xdr:nvSpPr>
      <xdr:spPr>
        <a:xfrm>
          <a:off x="17820640" y="1313815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647" name="直線コネクタ 646"/>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3550" cy="259080"/>
    <xdr:sp macro="" textlink="">
      <xdr:nvSpPr>
        <xdr:cNvPr id="648" name="テキスト ボックス 647"/>
        <xdr:cNvSpPr txBox="1"/>
      </xdr:nvSpPr>
      <xdr:spPr>
        <a:xfrm>
          <a:off x="17820640" y="12811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649" name="【児童館】&#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78</xdr:row>
      <xdr:rowOff>120650</xdr:rowOff>
    </xdr:from>
    <xdr:to xmlns:xdr="http://schemas.openxmlformats.org/drawingml/2006/spreadsheetDrawing">
      <xdr:col>116</xdr:col>
      <xdr:colOff>62865</xdr:colOff>
      <xdr:row>86</xdr:row>
      <xdr:rowOff>6350</xdr:rowOff>
    </xdr:to>
    <xdr:cxnSp macro="">
      <xdr:nvCxnSpPr>
        <xdr:cNvPr id="650" name="直線コネクタ 649"/>
        <xdr:cNvCxnSpPr/>
      </xdr:nvCxnSpPr>
      <xdr:spPr>
        <a:xfrm flipV="1">
          <a:off x="22160865" y="13493750"/>
          <a:ext cx="0" cy="1257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9525</xdr:rowOff>
    </xdr:from>
    <xdr:ext cx="469900" cy="255270"/>
    <xdr:sp macro="" textlink="">
      <xdr:nvSpPr>
        <xdr:cNvPr id="651" name="【児童館】&#10;一人当たり面積最小値テキスト"/>
        <xdr:cNvSpPr txBox="1"/>
      </xdr:nvSpPr>
      <xdr:spPr>
        <a:xfrm>
          <a:off x="22199600" y="1475422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6350</xdr:rowOff>
    </xdr:from>
    <xdr:to xmlns:xdr="http://schemas.openxmlformats.org/drawingml/2006/spreadsheetDrawing">
      <xdr:col>116</xdr:col>
      <xdr:colOff>152400</xdr:colOff>
      <xdr:row>86</xdr:row>
      <xdr:rowOff>6350</xdr:rowOff>
    </xdr:to>
    <xdr:cxnSp macro="">
      <xdr:nvCxnSpPr>
        <xdr:cNvPr id="652" name="直線コネクタ 651"/>
        <xdr:cNvCxnSpPr/>
      </xdr:nvCxnSpPr>
      <xdr:spPr>
        <a:xfrm>
          <a:off x="22072600" y="14751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77</xdr:row>
      <xdr:rowOff>66675</xdr:rowOff>
    </xdr:from>
    <xdr:ext cx="469900" cy="255270"/>
    <xdr:sp macro="" textlink="">
      <xdr:nvSpPr>
        <xdr:cNvPr id="653" name="【児童館】&#10;一人当たり面積最大値テキスト"/>
        <xdr:cNvSpPr txBox="1"/>
      </xdr:nvSpPr>
      <xdr:spPr>
        <a:xfrm>
          <a:off x="22199600" y="1326832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120650</xdr:rowOff>
    </xdr:from>
    <xdr:to xmlns:xdr="http://schemas.openxmlformats.org/drawingml/2006/spreadsheetDrawing">
      <xdr:col>116</xdr:col>
      <xdr:colOff>152400</xdr:colOff>
      <xdr:row>78</xdr:row>
      <xdr:rowOff>120650</xdr:rowOff>
    </xdr:to>
    <xdr:cxnSp macro="">
      <xdr:nvCxnSpPr>
        <xdr:cNvPr id="654" name="直線コネクタ 653"/>
        <xdr:cNvCxnSpPr/>
      </xdr:nvCxnSpPr>
      <xdr:spPr>
        <a:xfrm>
          <a:off x="22072600" y="13493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83</xdr:row>
      <xdr:rowOff>153670</xdr:rowOff>
    </xdr:from>
    <xdr:ext cx="469900" cy="259080"/>
    <xdr:sp macro="" textlink="">
      <xdr:nvSpPr>
        <xdr:cNvPr id="655" name="【児童館】&#10;一人当たり面積平均値テキスト"/>
        <xdr:cNvSpPr txBox="1"/>
      </xdr:nvSpPr>
      <xdr:spPr>
        <a:xfrm>
          <a:off x="22199600" y="1438402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84</xdr:row>
      <xdr:rowOff>3810</xdr:rowOff>
    </xdr:from>
    <xdr:to xmlns:xdr="http://schemas.openxmlformats.org/drawingml/2006/spreadsheetDrawing">
      <xdr:col>116</xdr:col>
      <xdr:colOff>114300</xdr:colOff>
      <xdr:row>84</xdr:row>
      <xdr:rowOff>105410</xdr:rowOff>
    </xdr:to>
    <xdr:sp macro="" textlink="">
      <xdr:nvSpPr>
        <xdr:cNvPr id="656" name="フローチャート: 判断 655"/>
        <xdr:cNvSpPr/>
      </xdr:nvSpPr>
      <xdr:spPr>
        <a:xfrm>
          <a:off x="22110700" y="14405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83</xdr:row>
      <xdr:rowOff>158750</xdr:rowOff>
    </xdr:from>
    <xdr:to xmlns:xdr="http://schemas.openxmlformats.org/drawingml/2006/spreadsheetDrawing">
      <xdr:col>112</xdr:col>
      <xdr:colOff>38100</xdr:colOff>
      <xdr:row>84</xdr:row>
      <xdr:rowOff>88900</xdr:rowOff>
    </xdr:to>
    <xdr:sp macro="" textlink="">
      <xdr:nvSpPr>
        <xdr:cNvPr id="657" name="フローチャート: 判断 656"/>
        <xdr:cNvSpPr/>
      </xdr:nvSpPr>
      <xdr:spPr>
        <a:xfrm>
          <a:off x="21272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83</xdr:row>
      <xdr:rowOff>158750</xdr:rowOff>
    </xdr:from>
    <xdr:to xmlns:xdr="http://schemas.openxmlformats.org/drawingml/2006/spreadsheetDrawing">
      <xdr:col>107</xdr:col>
      <xdr:colOff>101600</xdr:colOff>
      <xdr:row>84</xdr:row>
      <xdr:rowOff>88900</xdr:rowOff>
    </xdr:to>
    <xdr:sp macro="" textlink="">
      <xdr:nvSpPr>
        <xdr:cNvPr id="658" name="フローチャート: 判断 657"/>
        <xdr:cNvSpPr/>
      </xdr:nvSpPr>
      <xdr:spPr>
        <a:xfrm>
          <a:off x="20383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84</xdr:row>
      <xdr:rowOff>19685</xdr:rowOff>
    </xdr:from>
    <xdr:to xmlns:xdr="http://schemas.openxmlformats.org/drawingml/2006/spreadsheetDrawing">
      <xdr:col>102</xdr:col>
      <xdr:colOff>165100</xdr:colOff>
      <xdr:row>84</xdr:row>
      <xdr:rowOff>121285</xdr:rowOff>
    </xdr:to>
    <xdr:sp macro="" textlink="">
      <xdr:nvSpPr>
        <xdr:cNvPr id="659" name="フローチャート: 判断 658"/>
        <xdr:cNvSpPr/>
      </xdr:nvSpPr>
      <xdr:spPr>
        <a:xfrm>
          <a:off x="19494500" y="1442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2000" cy="259080"/>
    <xdr:sp macro="" textlink="">
      <xdr:nvSpPr>
        <xdr:cNvPr id="660" name="テキスト ボックス 659"/>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2000" cy="259080"/>
    <xdr:sp macro="" textlink="">
      <xdr:nvSpPr>
        <xdr:cNvPr id="661" name="テキスト ボックス 660"/>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2000" cy="259080"/>
    <xdr:sp macro="" textlink="">
      <xdr:nvSpPr>
        <xdr:cNvPr id="662" name="テキスト ボックス 661"/>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663" name="テキスト ボックス 662"/>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2000" cy="259080"/>
    <xdr:sp macro="" textlink="">
      <xdr:nvSpPr>
        <xdr:cNvPr id="664" name="テキスト ボックス 663"/>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83</xdr:row>
      <xdr:rowOff>142240</xdr:rowOff>
    </xdr:from>
    <xdr:to xmlns:xdr="http://schemas.openxmlformats.org/drawingml/2006/spreadsheetDrawing">
      <xdr:col>116</xdr:col>
      <xdr:colOff>114300</xdr:colOff>
      <xdr:row>84</xdr:row>
      <xdr:rowOff>72390</xdr:rowOff>
    </xdr:to>
    <xdr:sp macro="" textlink="">
      <xdr:nvSpPr>
        <xdr:cNvPr id="665" name="楕円 664"/>
        <xdr:cNvSpPr/>
      </xdr:nvSpPr>
      <xdr:spPr>
        <a:xfrm>
          <a:off x="22110700" y="1437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82</xdr:row>
      <xdr:rowOff>165100</xdr:rowOff>
    </xdr:from>
    <xdr:ext cx="469900" cy="259080"/>
    <xdr:sp macro="" textlink="">
      <xdr:nvSpPr>
        <xdr:cNvPr id="666" name="【児童館】&#10;一人当たり面積該当値テキスト"/>
        <xdr:cNvSpPr txBox="1"/>
      </xdr:nvSpPr>
      <xdr:spPr>
        <a:xfrm>
          <a:off x="22199600" y="142240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83</xdr:row>
      <xdr:rowOff>142240</xdr:rowOff>
    </xdr:from>
    <xdr:to xmlns:xdr="http://schemas.openxmlformats.org/drawingml/2006/spreadsheetDrawing">
      <xdr:col>112</xdr:col>
      <xdr:colOff>38100</xdr:colOff>
      <xdr:row>84</xdr:row>
      <xdr:rowOff>72390</xdr:rowOff>
    </xdr:to>
    <xdr:sp macro="" textlink="">
      <xdr:nvSpPr>
        <xdr:cNvPr id="667" name="楕円 666"/>
        <xdr:cNvSpPr/>
      </xdr:nvSpPr>
      <xdr:spPr>
        <a:xfrm>
          <a:off x="21272500" y="1437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84</xdr:row>
      <xdr:rowOff>21590</xdr:rowOff>
    </xdr:from>
    <xdr:to xmlns:xdr="http://schemas.openxmlformats.org/drawingml/2006/spreadsheetDrawing">
      <xdr:col>116</xdr:col>
      <xdr:colOff>63500</xdr:colOff>
      <xdr:row>84</xdr:row>
      <xdr:rowOff>21590</xdr:rowOff>
    </xdr:to>
    <xdr:cxnSp macro="">
      <xdr:nvCxnSpPr>
        <xdr:cNvPr id="668" name="直線コネクタ 667"/>
        <xdr:cNvCxnSpPr/>
      </xdr:nvCxnSpPr>
      <xdr:spPr>
        <a:xfrm>
          <a:off x="21323300" y="1442339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83</xdr:row>
      <xdr:rowOff>142240</xdr:rowOff>
    </xdr:from>
    <xdr:to xmlns:xdr="http://schemas.openxmlformats.org/drawingml/2006/spreadsheetDrawing">
      <xdr:col>107</xdr:col>
      <xdr:colOff>101600</xdr:colOff>
      <xdr:row>84</xdr:row>
      <xdr:rowOff>72390</xdr:rowOff>
    </xdr:to>
    <xdr:sp macro="" textlink="">
      <xdr:nvSpPr>
        <xdr:cNvPr id="669" name="楕円 668"/>
        <xdr:cNvSpPr/>
      </xdr:nvSpPr>
      <xdr:spPr>
        <a:xfrm>
          <a:off x="20383500" y="1437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84</xdr:row>
      <xdr:rowOff>21590</xdr:rowOff>
    </xdr:from>
    <xdr:to xmlns:xdr="http://schemas.openxmlformats.org/drawingml/2006/spreadsheetDrawing">
      <xdr:col>111</xdr:col>
      <xdr:colOff>177800</xdr:colOff>
      <xdr:row>84</xdr:row>
      <xdr:rowOff>21590</xdr:rowOff>
    </xdr:to>
    <xdr:cxnSp macro="">
      <xdr:nvCxnSpPr>
        <xdr:cNvPr id="670" name="直線コネクタ 669"/>
        <xdr:cNvCxnSpPr/>
      </xdr:nvCxnSpPr>
      <xdr:spPr>
        <a:xfrm>
          <a:off x="20434300" y="1442339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83</xdr:row>
      <xdr:rowOff>126365</xdr:rowOff>
    </xdr:from>
    <xdr:to xmlns:xdr="http://schemas.openxmlformats.org/drawingml/2006/spreadsheetDrawing">
      <xdr:col>102</xdr:col>
      <xdr:colOff>165100</xdr:colOff>
      <xdr:row>84</xdr:row>
      <xdr:rowOff>56515</xdr:rowOff>
    </xdr:to>
    <xdr:sp macro="" textlink="">
      <xdr:nvSpPr>
        <xdr:cNvPr id="671" name="楕円 670"/>
        <xdr:cNvSpPr/>
      </xdr:nvSpPr>
      <xdr:spPr>
        <a:xfrm>
          <a:off x="19494500" y="1435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84</xdr:row>
      <xdr:rowOff>6350</xdr:rowOff>
    </xdr:from>
    <xdr:to xmlns:xdr="http://schemas.openxmlformats.org/drawingml/2006/spreadsheetDrawing">
      <xdr:col>107</xdr:col>
      <xdr:colOff>50800</xdr:colOff>
      <xdr:row>84</xdr:row>
      <xdr:rowOff>21590</xdr:rowOff>
    </xdr:to>
    <xdr:cxnSp macro="">
      <xdr:nvCxnSpPr>
        <xdr:cNvPr id="672" name="直線コネクタ 671"/>
        <xdr:cNvCxnSpPr/>
      </xdr:nvCxnSpPr>
      <xdr:spPr>
        <a:xfrm>
          <a:off x="19545300" y="1440815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84</xdr:row>
      <xdr:rowOff>80010</xdr:rowOff>
    </xdr:from>
    <xdr:ext cx="469900" cy="259080"/>
    <xdr:sp macro="" textlink="">
      <xdr:nvSpPr>
        <xdr:cNvPr id="673" name="n_1aveValue【児童館】&#10;一人当たり面積"/>
        <xdr:cNvSpPr txBox="1"/>
      </xdr:nvSpPr>
      <xdr:spPr>
        <a:xfrm>
          <a:off x="21075650" y="14481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84</xdr:row>
      <xdr:rowOff>80010</xdr:rowOff>
    </xdr:from>
    <xdr:ext cx="466090" cy="259080"/>
    <xdr:sp macro="" textlink="">
      <xdr:nvSpPr>
        <xdr:cNvPr id="674" name="n_2aveValue【児童館】&#10;一人当たり面積"/>
        <xdr:cNvSpPr txBox="1"/>
      </xdr:nvSpPr>
      <xdr:spPr>
        <a:xfrm>
          <a:off x="20199350" y="1448181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84</xdr:row>
      <xdr:rowOff>112395</xdr:rowOff>
    </xdr:from>
    <xdr:ext cx="466090" cy="255270"/>
    <xdr:sp macro="" textlink="">
      <xdr:nvSpPr>
        <xdr:cNvPr id="675" name="n_3aveValue【児童館】&#10;一人当たり面積"/>
        <xdr:cNvSpPr txBox="1"/>
      </xdr:nvSpPr>
      <xdr:spPr>
        <a:xfrm>
          <a:off x="19310350" y="1451419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82</xdr:row>
      <xdr:rowOff>88900</xdr:rowOff>
    </xdr:from>
    <xdr:ext cx="469900" cy="255270"/>
    <xdr:sp macro="" textlink="">
      <xdr:nvSpPr>
        <xdr:cNvPr id="676" name="n_1mainValue【児童館】&#10;一人当たり面積"/>
        <xdr:cNvSpPr txBox="1"/>
      </xdr:nvSpPr>
      <xdr:spPr>
        <a:xfrm>
          <a:off x="21075650" y="1414780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82</xdr:row>
      <xdr:rowOff>88900</xdr:rowOff>
    </xdr:from>
    <xdr:ext cx="466090" cy="255270"/>
    <xdr:sp macro="" textlink="">
      <xdr:nvSpPr>
        <xdr:cNvPr id="677" name="n_2mainValue【児童館】&#10;一人当たり面積"/>
        <xdr:cNvSpPr txBox="1"/>
      </xdr:nvSpPr>
      <xdr:spPr>
        <a:xfrm>
          <a:off x="20199350" y="1414780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82</xdr:row>
      <xdr:rowOff>73025</xdr:rowOff>
    </xdr:from>
    <xdr:ext cx="466090" cy="259080"/>
    <xdr:sp macro="" textlink="">
      <xdr:nvSpPr>
        <xdr:cNvPr id="678" name="n_3mainValue【児童館】&#10;一人当たり面積"/>
        <xdr:cNvSpPr txBox="1"/>
      </xdr:nvSpPr>
      <xdr:spPr>
        <a:xfrm>
          <a:off x="19310350" y="1413192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679" name="正方形/長方形 67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65</xdr:col>
      <xdr:colOff>63500</xdr:colOff>
      <xdr:row>94</xdr:row>
      <xdr:rowOff>165100</xdr:rowOff>
    </xdr:from>
    <xdr:to xmlns:xdr="http://schemas.openxmlformats.org/drawingml/2006/spreadsheetDrawing">
      <xdr:col>73</xdr:col>
      <xdr:colOff>63500</xdr:colOff>
      <xdr:row>96</xdr:row>
      <xdr:rowOff>76200</xdr:rowOff>
    </xdr:to>
    <xdr:sp macro="" textlink="">
      <xdr:nvSpPr>
        <xdr:cNvPr id="680" name="正方形/長方形 679"/>
        <xdr:cNvSpPr/>
      </xdr:nvSpPr>
      <xdr:spPr>
        <a:xfrm>
          <a:off x="12446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65</xdr:col>
      <xdr:colOff>63500</xdr:colOff>
      <xdr:row>96</xdr:row>
      <xdr:rowOff>25400</xdr:rowOff>
    </xdr:from>
    <xdr:to xmlns:xdr="http://schemas.openxmlformats.org/drawingml/2006/spreadsheetDrawing">
      <xdr:col>73</xdr:col>
      <xdr:colOff>63500</xdr:colOff>
      <xdr:row>97</xdr:row>
      <xdr:rowOff>107950</xdr:rowOff>
    </xdr:to>
    <xdr:sp macro="" textlink="">
      <xdr:nvSpPr>
        <xdr:cNvPr id="681" name="正方形/長方形 680"/>
        <xdr:cNvSpPr/>
      </xdr:nvSpPr>
      <xdr:spPr>
        <a:xfrm>
          <a:off x="12446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72</xdr:col>
      <xdr:colOff>0</xdr:colOff>
      <xdr:row>94</xdr:row>
      <xdr:rowOff>165100</xdr:rowOff>
    </xdr:from>
    <xdr:to xmlns:xdr="http://schemas.openxmlformats.org/drawingml/2006/spreadsheetDrawing">
      <xdr:col>80</xdr:col>
      <xdr:colOff>0</xdr:colOff>
      <xdr:row>96</xdr:row>
      <xdr:rowOff>76200</xdr:rowOff>
    </xdr:to>
    <xdr:sp macro="" textlink="">
      <xdr:nvSpPr>
        <xdr:cNvPr id="682" name="正方形/長方形 681"/>
        <xdr:cNvSpPr/>
      </xdr:nvSpPr>
      <xdr:spPr>
        <a:xfrm>
          <a:off x="13716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72</xdr:col>
      <xdr:colOff>0</xdr:colOff>
      <xdr:row>96</xdr:row>
      <xdr:rowOff>25400</xdr:rowOff>
    </xdr:from>
    <xdr:to xmlns:xdr="http://schemas.openxmlformats.org/drawingml/2006/spreadsheetDrawing">
      <xdr:col>80</xdr:col>
      <xdr:colOff>0</xdr:colOff>
      <xdr:row>97</xdr:row>
      <xdr:rowOff>107950</xdr:rowOff>
    </xdr:to>
    <xdr:sp macro="" textlink="">
      <xdr:nvSpPr>
        <xdr:cNvPr id="683" name="正方形/長方形 682"/>
        <xdr:cNvSpPr/>
      </xdr:nvSpPr>
      <xdr:spPr>
        <a:xfrm>
          <a:off x="13716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684" name="正方形/長方形 683"/>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685" name="正方形/長方形 68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0</xdr:colOff>
      <xdr:row>94</xdr:row>
      <xdr:rowOff>165100</xdr:rowOff>
    </xdr:from>
    <xdr:to xmlns:xdr="http://schemas.openxmlformats.org/drawingml/2006/spreadsheetDrawing">
      <xdr:col>104</xdr:col>
      <xdr:colOff>0</xdr:colOff>
      <xdr:row>96</xdr:row>
      <xdr:rowOff>76200</xdr:rowOff>
    </xdr:to>
    <xdr:sp macro="" textlink="">
      <xdr:nvSpPr>
        <xdr:cNvPr id="686" name="正方形/長方形 685"/>
        <xdr:cNvSpPr/>
      </xdr:nvSpPr>
      <xdr:spPr>
        <a:xfrm>
          <a:off x="1828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96</xdr:col>
      <xdr:colOff>0</xdr:colOff>
      <xdr:row>96</xdr:row>
      <xdr:rowOff>25400</xdr:rowOff>
    </xdr:from>
    <xdr:to xmlns:xdr="http://schemas.openxmlformats.org/drawingml/2006/spreadsheetDrawing">
      <xdr:col>104</xdr:col>
      <xdr:colOff>0</xdr:colOff>
      <xdr:row>97</xdr:row>
      <xdr:rowOff>107950</xdr:rowOff>
    </xdr:to>
    <xdr:sp macro="" textlink="">
      <xdr:nvSpPr>
        <xdr:cNvPr id="687" name="正方形/長方形 686"/>
        <xdr:cNvSpPr/>
      </xdr:nvSpPr>
      <xdr:spPr>
        <a:xfrm>
          <a:off x="1828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127000</xdr:colOff>
      <xdr:row>94</xdr:row>
      <xdr:rowOff>165100</xdr:rowOff>
    </xdr:from>
    <xdr:to xmlns:xdr="http://schemas.openxmlformats.org/drawingml/2006/spreadsheetDrawing">
      <xdr:col>110</xdr:col>
      <xdr:colOff>127000</xdr:colOff>
      <xdr:row>96</xdr:row>
      <xdr:rowOff>76200</xdr:rowOff>
    </xdr:to>
    <xdr:sp macro="" textlink="">
      <xdr:nvSpPr>
        <xdr:cNvPr id="688" name="正方形/長方形 687"/>
        <xdr:cNvSpPr/>
      </xdr:nvSpPr>
      <xdr:spPr>
        <a:xfrm>
          <a:off x="1955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102</xdr:col>
      <xdr:colOff>127000</xdr:colOff>
      <xdr:row>96</xdr:row>
      <xdr:rowOff>25400</xdr:rowOff>
    </xdr:from>
    <xdr:to xmlns:xdr="http://schemas.openxmlformats.org/drawingml/2006/spreadsheetDrawing">
      <xdr:col>110</xdr:col>
      <xdr:colOff>127000</xdr:colOff>
      <xdr:row>97</xdr:row>
      <xdr:rowOff>107950</xdr:rowOff>
    </xdr:to>
    <xdr:sp macro="" textlink="">
      <xdr:nvSpPr>
        <xdr:cNvPr id="689" name="正方形/長方形 688"/>
        <xdr:cNvSpPr/>
      </xdr:nvSpPr>
      <xdr:spPr>
        <a:xfrm>
          <a:off x="1955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690" name="正方形/長方形 689"/>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691" name="正方形/長方形 69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692" name="正方形/長方形 691"/>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693" name="テキスト ボックス 692"/>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　道路、認定こども園・幼稚園・保育所、公営住宅の有形固定資産減価償却率が類似団体と比べ高い数値となっている。</a:t>
          </a:r>
        </a:p>
        <a:p>
          <a:r>
            <a:rPr lang="ja-JP" altLang="en-US"/>
            <a:t>道路については、平成２６年度に道路ストック総点検作業を実施し、平成２７年５月に今後の維持管理に関する短期・中長期的な計画である中野区道路舗装維持管理計画を策定し、交通量の多い幹線道路、住宅地区内の生活道路の舗装改良や道路附属物の改修を計画的に行っている。</a:t>
          </a:r>
        </a:p>
        <a:p>
          <a:r>
            <a:rPr lang="ja-JP" altLang="en-US"/>
            <a:t>保育園については、新しい中野をつくる１０か年計画（第３次）に基づき、区立保育園の民設民営による建て替えを進めている。</a:t>
          </a:r>
        </a:p>
        <a:p>
          <a:r>
            <a:rPr lang="ja-JP" altLang="en-US"/>
            <a:t>公営住宅については、区営住宅に昭和４０～５０年代に建設した施設が多く（１４施設中１０施設）、有形固定資産減価償却率が高い要因となっている。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東京都中野区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30</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331,658
312,332
15.59
140,825,042
135,845,923
2,615,922
77,532,448
14,743,519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-2.4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H26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H27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H28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H29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H30  </a:t>
          </a:r>
          <a:r>
            <a:rPr kumimoji="1" lang="ja-JP" altLang="en-US" sz="1100" b="1">
              <a:solidFill>
                <a:srgbClr val="000000"/>
              </a:solidFill>
              <a:latin typeface="ＭＳ ゴシック"/>
              <a:ea typeface="ＭＳ ゴシック"/>
            </a:rPr>
            <a:t>特別区</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95640" cy="259080"/>
    <xdr:sp macro="" textlink="">
      <xdr:nvSpPr>
        <xdr:cNvPr id="31" name="テキスト ボックス 30"/>
        <xdr:cNvSpPr txBox="1"/>
      </xdr:nvSpPr>
      <xdr:spPr>
        <a:xfrm>
          <a:off x="698500" y="3429000"/>
          <a:ext cx="82956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類似団体内順位、全国平均、各都道府県平均は、平成</a:t>
          </a:r>
          <a:r>
            <a:rPr kumimoji="1" lang="en-US" altLang="ja-JP" sz="1000">
              <a:solidFill>
                <a:srgbClr val="000000"/>
              </a:solidFill>
              <a:latin typeface="ＭＳ Ｐゴシック"/>
              <a:ea typeface="ＭＳ Ｐゴシック"/>
            </a:rPr>
            <a:t>30</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4640" cy="225425"/>
    <xdr:sp macro="" textlink="">
      <xdr:nvSpPr>
        <xdr:cNvPr id="40" name="テキスト ボックス 39"/>
        <xdr:cNvSpPr txBox="1"/>
      </xdr:nvSpPr>
      <xdr:spPr>
        <a:xfrm>
          <a:off x="723900" y="51435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1" name="直線コネクタ 40"/>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43</xdr:row>
      <xdr:rowOff>105410</xdr:rowOff>
    </xdr:from>
    <xdr:ext cx="335280" cy="259080"/>
    <xdr:sp macro="" textlink="">
      <xdr:nvSpPr>
        <xdr:cNvPr id="42" name="テキスト ボックス 41"/>
        <xdr:cNvSpPr txBox="1"/>
      </xdr:nvSpPr>
      <xdr:spPr>
        <a:xfrm>
          <a:off x="422910" y="7477760"/>
          <a:ext cx="335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133350</xdr:rowOff>
    </xdr:from>
    <xdr:to xmlns:xdr="http://schemas.openxmlformats.org/drawingml/2006/spreadsheetDrawing">
      <xdr:col>28</xdr:col>
      <xdr:colOff>114300</xdr:colOff>
      <xdr:row>41</xdr:row>
      <xdr:rowOff>133350</xdr:rowOff>
    </xdr:to>
    <xdr:cxnSp macro="">
      <xdr:nvCxnSpPr>
        <xdr:cNvPr id="43" name="直線コネクタ 42"/>
        <xdr:cNvCxnSpPr/>
      </xdr:nvCxnSpPr>
      <xdr:spPr>
        <a:xfrm>
          <a:off x="762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40</xdr:row>
      <xdr:rowOff>162560</xdr:rowOff>
    </xdr:from>
    <xdr:ext cx="403225" cy="259080"/>
    <xdr:sp macro="" textlink="">
      <xdr:nvSpPr>
        <xdr:cNvPr id="44" name="テキスト ボックス 43"/>
        <xdr:cNvSpPr txBox="1"/>
      </xdr:nvSpPr>
      <xdr:spPr>
        <a:xfrm>
          <a:off x="358775" y="70205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19050</xdr:rowOff>
    </xdr:from>
    <xdr:to xmlns:xdr="http://schemas.openxmlformats.org/drawingml/2006/spreadsheetDrawing">
      <xdr:col>28</xdr:col>
      <xdr:colOff>114300</xdr:colOff>
      <xdr:row>39</xdr:row>
      <xdr:rowOff>19050</xdr:rowOff>
    </xdr:to>
    <xdr:cxnSp macro="">
      <xdr:nvCxnSpPr>
        <xdr:cNvPr id="45" name="直線コネクタ 44"/>
        <xdr:cNvCxnSpPr/>
      </xdr:nvCxnSpPr>
      <xdr:spPr>
        <a:xfrm>
          <a:off x="762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38</xdr:row>
      <xdr:rowOff>48260</xdr:rowOff>
    </xdr:from>
    <xdr:ext cx="403225" cy="259080"/>
    <xdr:sp macro="" textlink="">
      <xdr:nvSpPr>
        <xdr:cNvPr id="46" name="テキスト ボックス 45"/>
        <xdr:cNvSpPr txBox="1"/>
      </xdr:nvSpPr>
      <xdr:spPr>
        <a:xfrm>
          <a:off x="358775" y="656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76200</xdr:rowOff>
    </xdr:from>
    <xdr:to xmlns:xdr="http://schemas.openxmlformats.org/drawingml/2006/spreadsheetDrawing">
      <xdr:col>28</xdr:col>
      <xdr:colOff>114300</xdr:colOff>
      <xdr:row>36</xdr:row>
      <xdr:rowOff>76200</xdr:rowOff>
    </xdr:to>
    <xdr:cxnSp macro="">
      <xdr:nvCxnSpPr>
        <xdr:cNvPr id="47" name="直線コネクタ 46"/>
        <xdr:cNvCxnSpPr/>
      </xdr:nvCxnSpPr>
      <xdr:spPr>
        <a:xfrm>
          <a:off x="762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35</xdr:row>
      <xdr:rowOff>105410</xdr:rowOff>
    </xdr:from>
    <xdr:ext cx="403225" cy="259080"/>
    <xdr:sp macro="" textlink="">
      <xdr:nvSpPr>
        <xdr:cNvPr id="48" name="テキスト ボックス 47"/>
        <xdr:cNvSpPr txBox="1"/>
      </xdr:nvSpPr>
      <xdr:spPr>
        <a:xfrm>
          <a:off x="358775" y="610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133350</xdr:rowOff>
    </xdr:from>
    <xdr:to xmlns:xdr="http://schemas.openxmlformats.org/drawingml/2006/spreadsheetDrawing">
      <xdr:col>28</xdr:col>
      <xdr:colOff>114300</xdr:colOff>
      <xdr:row>33</xdr:row>
      <xdr:rowOff>133350</xdr:rowOff>
    </xdr:to>
    <xdr:cxnSp macro="">
      <xdr:nvCxnSpPr>
        <xdr:cNvPr id="49" name="直線コネクタ 48"/>
        <xdr:cNvCxnSpPr/>
      </xdr:nvCxnSpPr>
      <xdr:spPr>
        <a:xfrm>
          <a:off x="762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32</xdr:row>
      <xdr:rowOff>162560</xdr:rowOff>
    </xdr:from>
    <xdr:ext cx="403225" cy="259080"/>
    <xdr:sp macro="" textlink="">
      <xdr:nvSpPr>
        <xdr:cNvPr id="50" name="テキスト ボックス 49"/>
        <xdr:cNvSpPr txBox="1"/>
      </xdr:nvSpPr>
      <xdr:spPr>
        <a:xfrm>
          <a:off x="358775" y="564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1" name="直線コネクタ 50"/>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30</xdr:row>
      <xdr:rowOff>48260</xdr:rowOff>
    </xdr:from>
    <xdr:ext cx="463550" cy="259080"/>
    <xdr:sp macro="" textlink="">
      <xdr:nvSpPr>
        <xdr:cNvPr id="52" name="テキスト ボックス 51"/>
        <xdr:cNvSpPr txBox="1"/>
      </xdr:nvSpPr>
      <xdr:spPr>
        <a:xfrm>
          <a:off x="294640" y="5191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3" name="【図書館】&#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34</xdr:row>
      <xdr:rowOff>151765</xdr:rowOff>
    </xdr:from>
    <xdr:to xmlns:xdr="http://schemas.openxmlformats.org/drawingml/2006/spreadsheetDrawing">
      <xdr:col>24</xdr:col>
      <xdr:colOff>62865</xdr:colOff>
      <xdr:row>41</xdr:row>
      <xdr:rowOff>153670</xdr:rowOff>
    </xdr:to>
    <xdr:cxnSp macro="">
      <xdr:nvCxnSpPr>
        <xdr:cNvPr id="54" name="直線コネクタ 53"/>
        <xdr:cNvCxnSpPr/>
      </xdr:nvCxnSpPr>
      <xdr:spPr>
        <a:xfrm flipV="1">
          <a:off x="4634865" y="5981065"/>
          <a:ext cx="0" cy="12020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41</xdr:row>
      <xdr:rowOff>157480</xdr:rowOff>
    </xdr:from>
    <xdr:ext cx="405130" cy="255270"/>
    <xdr:sp macro="" textlink="">
      <xdr:nvSpPr>
        <xdr:cNvPr id="55" name="【図書館】&#10;有形固定資産減価償却率最小値テキスト"/>
        <xdr:cNvSpPr txBox="1"/>
      </xdr:nvSpPr>
      <xdr:spPr>
        <a:xfrm>
          <a:off x="4673600" y="718693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41</xdr:row>
      <xdr:rowOff>153670</xdr:rowOff>
    </xdr:from>
    <xdr:to xmlns:xdr="http://schemas.openxmlformats.org/drawingml/2006/spreadsheetDrawing">
      <xdr:col>24</xdr:col>
      <xdr:colOff>152400</xdr:colOff>
      <xdr:row>41</xdr:row>
      <xdr:rowOff>153670</xdr:rowOff>
    </xdr:to>
    <xdr:cxnSp macro="">
      <xdr:nvCxnSpPr>
        <xdr:cNvPr id="56" name="直線コネクタ 55"/>
        <xdr:cNvCxnSpPr/>
      </xdr:nvCxnSpPr>
      <xdr:spPr>
        <a:xfrm>
          <a:off x="4546600" y="7183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33</xdr:row>
      <xdr:rowOff>98425</xdr:rowOff>
    </xdr:from>
    <xdr:ext cx="405130" cy="255270"/>
    <xdr:sp macro="" textlink="">
      <xdr:nvSpPr>
        <xdr:cNvPr id="57" name="【図書館】&#10;有形固定資産減価償却率最大値テキスト"/>
        <xdr:cNvSpPr txBox="1"/>
      </xdr:nvSpPr>
      <xdr:spPr>
        <a:xfrm>
          <a:off x="4673600" y="5756275"/>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34</xdr:row>
      <xdr:rowOff>151765</xdr:rowOff>
    </xdr:from>
    <xdr:to xmlns:xdr="http://schemas.openxmlformats.org/drawingml/2006/spreadsheetDrawing">
      <xdr:col>24</xdr:col>
      <xdr:colOff>152400</xdr:colOff>
      <xdr:row>34</xdr:row>
      <xdr:rowOff>151765</xdr:rowOff>
    </xdr:to>
    <xdr:cxnSp macro="">
      <xdr:nvCxnSpPr>
        <xdr:cNvPr id="58" name="直線コネクタ 57"/>
        <xdr:cNvCxnSpPr/>
      </xdr:nvCxnSpPr>
      <xdr:spPr>
        <a:xfrm>
          <a:off x="4546600" y="59810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37</xdr:row>
      <xdr:rowOff>154940</xdr:rowOff>
    </xdr:from>
    <xdr:ext cx="405130" cy="255270"/>
    <xdr:sp macro="" textlink="">
      <xdr:nvSpPr>
        <xdr:cNvPr id="59" name="【図書館】&#10;有形固定資産減価償却率平均値テキスト"/>
        <xdr:cNvSpPr txBox="1"/>
      </xdr:nvSpPr>
      <xdr:spPr>
        <a:xfrm>
          <a:off x="4673600" y="6498590"/>
          <a:ext cx="40513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5080</xdr:rowOff>
    </xdr:from>
    <xdr:to xmlns:xdr="http://schemas.openxmlformats.org/drawingml/2006/spreadsheetDrawing">
      <xdr:col>24</xdr:col>
      <xdr:colOff>114300</xdr:colOff>
      <xdr:row>38</xdr:row>
      <xdr:rowOff>106680</xdr:rowOff>
    </xdr:to>
    <xdr:sp macro="" textlink="">
      <xdr:nvSpPr>
        <xdr:cNvPr id="60" name="フローチャート: 判断 59"/>
        <xdr:cNvSpPr/>
      </xdr:nvSpPr>
      <xdr:spPr>
        <a:xfrm>
          <a:off x="4584700" y="652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38</xdr:row>
      <xdr:rowOff>57150</xdr:rowOff>
    </xdr:from>
    <xdr:to xmlns:xdr="http://schemas.openxmlformats.org/drawingml/2006/spreadsheetDrawing">
      <xdr:col>20</xdr:col>
      <xdr:colOff>38100</xdr:colOff>
      <xdr:row>38</xdr:row>
      <xdr:rowOff>158750</xdr:rowOff>
    </xdr:to>
    <xdr:sp macro="" textlink="">
      <xdr:nvSpPr>
        <xdr:cNvPr id="61" name="フローチャート: 判断 60"/>
        <xdr:cNvSpPr/>
      </xdr:nvSpPr>
      <xdr:spPr>
        <a:xfrm>
          <a:off x="3746500" y="657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153035</xdr:colOff>
      <xdr:row>38</xdr:row>
      <xdr:rowOff>149860</xdr:rowOff>
    </xdr:from>
    <xdr:ext cx="405130" cy="259080"/>
    <xdr:sp macro="" textlink="">
      <xdr:nvSpPr>
        <xdr:cNvPr id="62" name="n_1aveValue【図書館】&#10;有形固定資産減価償却率"/>
        <xdr:cNvSpPr txBox="1"/>
      </xdr:nvSpPr>
      <xdr:spPr>
        <a:xfrm>
          <a:off x="3582035" y="66649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38</xdr:row>
      <xdr:rowOff>34290</xdr:rowOff>
    </xdr:from>
    <xdr:to xmlns:xdr="http://schemas.openxmlformats.org/drawingml/2006/spreadsheetDrawing">
      <xdr:col>15</xdr:col>
      <xdr:colOff>101600</xdr:colOff>
      <xdr:row>38</xdr:row>
      <xdr:rowOff>135890</xdr:rowOff>
    </xdr:to>
    <xdr:sp macro="" textlink="">
      <xdr:nvSpPr>
        <xdr:cNvPr id="63" name="フローチャート: 判断 62"/>
        <xdr:cNvSpPr/>
      </xdr:nvSpPr>
      <xdr:spPr>
        <a:xfrm>
          <a:off x="2857500" y="654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38735</xdr:colOff>
      <xdr:row>38</xdr:row>
      <xdr:rowOff>127000</xdr:rowOff>
    </xdr:from>
    <xdr:ext cx="401320" cy="259080"/>
    <xdr:sp macro="" textlink="">
      <xdr:nvSpPr>
        <xdr:cNvPr id="64" name="n_2aveValue【図書館】&#10;有形固定資産減価償却率"/>
        <xdr:cNvSpPr txBox="1"/>
      </xdr:nvSpPr>
      <xdr:spPr>
        <a:xfrm>
          <a:off x="2705735" y="664210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37</xdr:row>
      <xdr:rowOff>146685</xdr:rowOff>
    </xdr:from>
    <xdr:to xmlns:xdr="http://schemas.openxmlformats.org/drawingml/2006/spreadsheetDrawing">
      <xdr:col>10</xdr:col>
      <xdr:colOff>165100</xdr:colOff>
      <xdr:row>38</xdr:row>
      <xdr:rowOff>76835</xdr:rowOff>
    </xdr:to>
    <xdr:sp macro="" textlink="">
      <xdr:nvSpPr>
        <xdr:cNvPr id="65" name="フローチャート: 判断 64"/>
        <xdr:cNvSpPr/>
      </xdr:nvSpPr>
      <xdr:spPr>
        <a:xfrm>
          <a:off x="1968500" y="6490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102235</xdr:colOff>
      <xdr:row>38</xdr:row>
      <xdr:rowOff>67945</xdr:rowOff>
    </xdr:from>
    <xdr:ext cx="401320" cy="258445"/>
    <xdr:sp macro="" textlink="">
      <xdr:nvSpPr>
        <xdr:cNvPr id="66" name="n_3aveValue【図書館】&#10;有形固定資産減価償却率"/>
        <xdr:cNvSpPr txBox="1"/>
      </xdr:nvSpPr>
      <xdr:spPr>
        <a:xfrm>
          <a:off x="1816735" y="6583045"/>
          <a:ext cx="401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44</xdr:row>
      <xdr:rowOff>73660</xdr:rowOff>
    </xdr:from>
    <xdr:ext cx="762000" cy="259080"/>
    <xdr:sp macro="" textlink="">
      <xdr:nvSpPr>
        <xdr:cNvPr id="67" name="テキスト ボックス 66"/>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68" name="テキスト ボックス 67"/>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69" name="テキスト ボックス 68"/>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70" name="テキスト ボックス 69"/>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1" name="テキスト ボックス 70"/>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100965</xdr:rowOff>
    </xdr:from>
    <xdr:to xmlns:xdr="http://schemas.openxmlformats.org/drawingml/2006/spreadsheetDrawing">
      <xdr:col>24</xdr:col>
      <xdr:colOff>114300</xdr:colOff>
      <xdr:row>35</xdr:row>
      <xdr:rowOff>31115</xdr:rowOff>
    </xdr:to>
    <xdr:sp macro="" textlink="">
      <xdr:nvSpPr>
        <xdr:cNvPr id="72" name="楕円 71"/>
        <xdr:cNvSpPr/>
      </xdr:nvSpPr>
      <xdr:spPr>
        <a:xfrm>
          <a:off x="4584700" y="5930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34</xdr:row>
      <xdr:rowOff>53975</xdr:rowOff>
    </xdr:from>
    <xdr:ext cx="405130" cy="255270"/>
    <xdr:sp macro="" textlink="">
      <xdr:nvSpPr>
        <xdr:cNvPr id="73" name="【図書館】&#10;有形固定資産減価償却率該当値テキスト"/>
        <xdr:cNvSpPr txBox="1"/>
      </xdr:nvSpPr>
      <xdr:spPr>
        <a:xfrm>
          <a:off x="4673600" y="5883275"/>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34</xdr:row>
      <xdr:rowOff>137160</xdr:rowOff>
    </xdr:from>
    <xdr:to xmlns:xdr="http://schemas.openxmlformats.org/drawingml/2006/spreadsheetDrawing">
      <xdr:col>20</xdr:col>
      <xdr:colOff>38100</xdr:colOff>
      <xdr:row>35</xdr:row>
      <xdr:rowOff>67310</xdr:rowOff>
    </xdr:to>
    <xdr:sp macro="" textlink="">
      <xdr:nvSpPr>
        <xdr:cNvPr id="74" name="楕円 73"/>
        <xdr:cNvSpPr/>
      </xdr:nvSpPr>
      <xdr:spPr>
        <a:xfrm>
          <a:off x="3746500" y="596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34</xdr:row>
      <xdr:rowOff>151765</xdr:rowOff>
    </xdr:from>
    <xdr:to xmlns:xdr="http://schemas.openxmlformats.org/drawingml/2006/spreadsheetDrawing">
      <xdr:col>24</xdr:col>
      <xdr:colOff>63500</xdr:colOff>
      <xdr:row>35</xdr:row>
      <xdr:rowOff>16510</xdr:rowOff>
    </xdr:to>
    <xdr:cxnSp macro="">
      <xdr:nvCxnSpPr>
        <xdr:cNvPr id="75" name="直線コネクタ 74"/>
        <xdr:cNvCxnSpPr/>
      </xdr:nvCxnSpPr>
      <xdr:spPr>
        <a:xfrm flipV="1">
          <a:off x="3797300" y="5981065"/>
          <a:ext cx="8382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0</xdr:rowOff>
    </xdr:from>
    <xdr:to xmlns:xdr="http://schemas.openxmlformats.org/drawingml/2006/spreadsheetDrawing">
      <xdr:col>15</xdr:col>
      <xdr:colOff>101600</xdr:colOff>
      <xdr:row>35</xdr:row>
      <xdr:rowOff>101600</xdr:rowOff>
    </xdr:to>
    <xdr:sp macro="" textlink="">
      <xdr:nvSpPr>
        <xdr:cNvPr id="76" name="楕円 75"/>
        <xdr:cNvSpPr/>
      </xdr:nvSpPr>
      <xdr:spPr>
        <a:xfrm>
          <a:off x="2857500" y="600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35</xdr:row>
      <xdr:rowOff>16510</xdr:rowOff>
    </xdr:from>
    <xdr:to xmlns:xdr="http://schemas.openxmlformats.org/drawingml/2006/spreadsheetDrawing">
      <xdr:col>19</xdr:col>
      <xdr:colOff>177800</xdr:colOff>
      <xdr:row>35</xdr:row>
      <xdr:rowOff>50800</xdr:rowOff>
    </xdr:to>
    <xdr:cxnSp macro="">
      <xdr:nvCxnSpPr>
        <xdr:cNvPr id="77" name="直線コネクタ 76"/>
        <xdr:cNvCxnSpPr/>
      </xdr:nvCxnSpPr>
      <xdr:spPr>
        <a:xfrm flipV="1">
          <a:off x="2908300" y="601726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75565</xdr:rowOff>
    </xdr:from>
    <xdr:to xmlns:xdr="http://schemas.openxmlformats.org/drawingml/2006/spreadsheetDrawing">
      <xdr:col>10</xdr:col>
      <xdr:colOff>165100</xdr:colOff>
      <xdr:row>36</xdr:row>
      <xdr:rowOff>6350</xdr:rowOff>
    </xdr:to>
    <xdr:sp macro="" textlink="">
      <xdr:nvSpPr>
        <xdr:cNvPr id="78" name="楕円 77"/>
        <xdr:cNvSpPr/>
      </xdr:nvSpPr>
      <xdr:spPr>
        <a:xfrm>
          <a:off x="1968500" y="60763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35</xdr:row>
      <xdr:rowOff>50800</xdr:rowOff>
    </xdr:from>
    <xdr:to xmlns:xdr="http://schemas.openxmlformats.org/drawingml/2006/spreadsheetDrawing">
      <xdr:col>15</xdr:col>
      <xdr:colOff>50800</xdr:colOff>
      <xdr:row>35</xdr:row>
      <xdr:rowOff>126365</xdr:rowOff>
    </xdr:to>
    <xdr:cxnSp macro="">
      <xdr:nvCxnSpPr>
        <xdr:cNvPr id="79" name="直線コネクタ 78"/>
        <xdr:cNvCxnSpPr/>
      </xdr:nvCxnSpPr>
      <xdr:spPr>
        <a:xfrm flipV="1">
          <a:off x="2019300" y="6051550"/>
          <a:ext cx="889000"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33</xdr:row>
      <xdr:rowOff>83820</xdr:rowOff>
    </xdr:from>
    <xdr:ext cx="405130" cy="259080"/>
    <xdr:sp macro="" textlink="">
      <xdr:nvSpPr>
        <xdr:cNvPr id="80" name="n_1mainValue【図書館】&#10;有形固定資産減価償却率"/>
        <xdr:cNvSpPr txBox="1"/>
      </xdr:nvSpPr>
      <xdr:spPr>
        <a:xfrm>
          <a:off x="3582035" y="57416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33</xdr:row>
      <xdr:rowOff>118110</xdr:rowOff>
    </xdr:from>
    <xdr:ext cx="401320" cy="259080"/>
    <xdr:sp macro="" textlink="">
      <xdr:nvSpPr>
        <xdr:cNvPr id="81" name="n_2mainValue【図書館】&#10;有形固定資産減価償却率"/>
        <xdr:cNvSpPr txBox="1"/>
      </xdr:nvSpPr>
      <xdr:spPr>
        <a:xfrm>
          <a:off x="2705735" y="577596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34</xdr:row>
      <xdr:rowOff>22225</xdr:rowOff>
    </xdr:from>
    <xdr:ext cx="401320" cy="258445"/>
    <xdr:sp macro="" textlink="">
      <xdr:nvSpPr>
        <xdr:cNvPr id="82" name="n_3mainValue【図書館】&#10;有形固定資産減価償却率"/>
        <xdr:cNvSpPr txBox="1"/>
      </xdr:nvSpPr>
      <xdr:spPr>
        <a:xfrm>
          <a:off x="1816735" y="5851525"/>
          <a:ext cx="401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83" name="正方形/長方形 8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84" name="正方形/長方形 83"/>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85" name="正方形/長方形 84"/>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86" name="正方形/長方形 85"/>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87" name="正方形/長方形 86"/>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88" name="正方形/長方形 87"/>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89" name="正方形/長方形 88"/>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0" name="正方形/長方形 89"/>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6075" cy="225425"/>
    <xdr:sp macro="" textlink="">
      <xdr:nvSpPr>
        <xdr:cNvPr id="91" name="テキスト ボックス 90"/>
        <xdr:cNvSpPr txBox="1"/>
      </xdr:nvSpPr>
      <xdr:spPr>
        <a:xfrm>
          <a:off x="6565900" y="5143500"/>
          <a:ext cx="3460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92" name="直線コネクタ 91"/>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41</xdr:row>
      <xdr:rowOff>133350</xdr:rowOff>
    </xdr:from>
    <xdr:to xmlns:xdr="http://schemas.openxmlformats.org/drawingml/2006/spreadsheetDrawing">
      <xdr:col>59</xdr:col>
      <xdr:colOff>50800</xdr:colOff>
      <xdr:row>41</xdr:row>
      <xdr:rowOff>133350</xdr:rowOff>
    </xdr:to>
    <xdr:cxnSp macro="">
      <xdr:nvCxnSpPr>
        <xdr:cNvPr id="93" name="直線コネクタ 92"/>
        <xdr:cNvCxnSpPr/>
      </xdr:nvCxnSpPr>
      <xdr:spPr>
        <a:xfrm>
          <a:off x="6604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40</xdr:row>
      <xdr:rowOff>162560</xdr:rowOff>
    </xdr:from>
    <xdr:ext cx="463550" cy="259080"/>
    <xdr:sp macro="" textlink="">
      <xdr:nvSpPr>
        <xdr:cNvPr id="94" name="テキスト ボックス 93"/>
        <xdr:cNvSpPr txBox="1"/>
      </xdr:nvSpPr>
      <xdr:spPr>
        <a:xfrm>
          <a:off x="6136640" y="70205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39</xdr:row>
      <xdr:rowOff>19050</xdr:rowOff>
    </xdr:from>
    <xdr:to xmlns:xdr="http://schemas.openxmlformats.org/drawingml/2006/spreadsheetDrawing">
      <xdr:col>59</xdr:col>
      <xdr:colOff>50800</xdr:colOff>
      <xdr:row>39</xdr:row>
      <xdr:rowOff>19050</xdr:rowOff>
    </xdr:to>
    <xdr:cxnSp macro="">
      <xdr:nvCxnSpPr>
        <xdr:cNvPr id="95" name="直線コネクタ 94"/>
        <xdr:cNvCxnSpPr/>
      </xdr:nvCxnSpPr>
      <xdr:spPr>
        <a:xfrm>
          <a:off x="6604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38</xdr:row>
      <xdr:rowOff>48260</xdr:rowOff>
    </xdr:from>
    <xdr:ext cx="463550" cy="259080"/>
    <xdr:sp macro="" textlink="">
      <xdr:nvSpPr>
        <xdr:cNvPr id="96" name="テキスト ボックス 95"/>
        <xdr:cNvSpPr txBox="1"/>
      </xdr:nvSpPr>
      <xdr:spPr>
        <a:xfrm>
          <a:off x="6136640" y="65633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76200</xdr:rowOff>
    </xdr:from>
    <xdr:to xmlns:xdr="http://schemas.openxmlformats.org/drawingml/2006/spreadsheetDrawing">
      <xdr:col>59</xdr:col>
      <xdr:colOff>50800</xdr:colOff>
      <xdr:row>36</xdr:row>
      <xdr:rowOff>76200</xdr:rowOff>
    </xdr:to>
    <xdr:cxnSp macro="">
      <xdr:nvCxnSpPr>
        <xdr:cNvPr id="97" name="直線コネクタ 96"/>
        <xdr:cNvCxnSpPr/>
      </xdr:nvCxnSpPr>
      <xdr:spPr>
        <a:xfrm>
          <a:off x="6604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35</xdr:row>
      <xdr:rowOff>105410</xdr:rowOff>
    </xdr:from>
    <xdr:ext cx="463550" cy="259080"/>
    <xdr:sp macro="" textlink="">
      <xdr:nvSpPr>
        <xdr:cNvPr id="98" name="テキスト ボックス 97"/>
        <xdr:cNvSpPr txBox="1"/>
      </xdr:nvSpPr>
      <xdr:spPr>
        <a:xfrm>
          <a:off x="6136640" y="61061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133350</xdr:rowOff>
    </xdr:from>
    <xdr:to xmlns:xdr="http://schemas.openxmlformats.org/drawingml/2006/spreadsheetDrawing">
      <xdr:col>59</xdr:col>
      <xdr:colOff>50800</xdr:colOff>
      <xdr:row>33</xdr:row>
      <xdr:rowOff>133350</xdr:rowOff>
    </xdr:to>
    <xdr:cxnSp macro="">
      <xdr:nvCxnSpPr>
        <xdr:cNvPr id="99" name="直線コネクタ 98"/>
        <xdr:cNvCxnSpPr/>
      </xdr:nvCxnSpPr>
      <xdr:spPr>
        <a:xfrm>
          <a:off x="6604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162560</xdr:rowOff>
    </xdr:from>
    <xdr:ext cx="463550" cy="259080"/>
    <xdr:sp macro="" textlink="">
      <xdr:nvSpPr>
        <xdr:cNvPr id="100" name="テキスト ボックス 99"/>
        <xdr:cNvSpPr txBox="1"/>
      </xdr:nvSpPr>
      <xdr:spPr>
        <a:xfrm>
          <a:off x="6136640" y="56489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01" name="直線コネクタ 100"/>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30</xdr:row>
      <xdr:rowOff>48260</xdr:rowOff>
    </xdr:from>
    <xdr:ext cx="463550" cy="259080"/>
    <xdr:sp macro="" textlink="">
      <xdr:nvSpPr>
        <xdr:cNvPr id="102" name="テキスト ボックス 101"/>
        <xdr:cNvSpPr txBox="1"/>
      </xdr:nvSpPr>
      <xdr:spPr>
        <a:xfrm>
          <a:off x="6136640" y="5191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03" name="【図書館】&#10;一人当たり面積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35</xdr:row>
      <xdr:rowOff>41910</xdr:rowOff>
    </xdr:from>
    <xdr:to xmlns:xdr="http://schemas.openxmlformats.org/drawingml/2006/spreadsheetDrawing">
      <xdr:col>54</xdr:col>
      <xdr:colOff>189865</xdr:colOff>
      <xdr:row>41</xdr:row>
      <xdr:rowOff>96520</xdr:rowOff>
    </xdr:to>
    <xdr:cxnSp macro="">
      <xdr:nvCxnSpPr>
        <xdr:cNvPr id="104" name="直線コネクタ 103"/>
        <xdr:cNvCxnSpPr/>
      </xdr:nvCxnSpPr>
      <xdr:spPr>
        <a:xfrm flipV="1">
          <a:off x="10476865" y="6042660"/>
          <a:ext cx="0" cy="10833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41</xdr:row>
      <xdr:rowOff>100330</xdr:rowOff>
    </xdr:from>
    <xdr:ext cx="469900" cy="255270"/>
    <xdr:sp macro="" textlink="">
      <xdr:nvSpPr>
        <xdr:cNvPr id="105" name="【図書館】&#10;一人当たり面積最小値テキスト"/>
        <xdr:cNvSpPr txBox="1"/>
      </xdr:nvSpPr>
      <xdr:spPr>
        <a:xfrm>
          <a:off x="10515600" y="712978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41</xdr:row>
      <xdr:rowOff>96520</xdr:rowOff>
    </xdr:from>
    <xdr:to xmlns:xdr="http://schemas.openxmlformats.org/drawingml/2006/spreadsheetDrawing">
      <xdr:col>55</xdr:col>
      <xdr:colOff>88900</xdr:colOff>
      <xdr:row>41</xdr:row>
      <xdr:rowOff>96520</xdr:rowOff>
    </xdr:to>
    <xdr:cxnSp macro="">
      <xdr:nvCxnSpPr>
        <xdr:cNvPr id="106" name="直線コネクタ 105"/>
        <xdr:cNvCxnSpPr/>
      </xdr:nvCxnSpPr>
      <xdr:spPr>
        <a:xfrm>
          <a:off x="10388600" y="7125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33</xdr:row>
      <xdr:rowOff>160020</xdr:rowOff>
    </xdr:from>
    <xdr:ext cx="469900" cy="259080"/>
    <xdr:sp macro="" textlink="">
      <xdr:nvSpPr>
        <xdr:cNvPr id="107" name="【図書館】&#10;一人当たり面積最大値テキスト"/>
        <xdr:cNvSpPr txBox="1"/>
      </xdr:nvSpPr>
      <xdr:spPr>
        <a:xfrm>
          <a:off x="10515600" y="58178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35</xdr:row>
      <xdr:rowOff>41910</xdr:rowOff>
    </xdr:from>
    <xdr:to xmlns:xdr="http://schemas.openxmlformats.org/drawingml/2006/spreadsheetDrawing">
      <xdr:col>55</xdr:col>
      <xdr:colOff>88900</xdr:colOff>
      <xdr:row>35</xdr:row>
      <xdr:rowOff>41910</xdr:rowOff>
    </xdr:to>
    <xdr:cxnSp macro="">
      <xdr:nvCxnSpPr>
        <xdr:cNvPr id="108" name="直線コネクタ 107"/>
        <xdr:cNvCxnSpPr/>
      </xdr:nvCxnSpPr>
      <xdr:spPr>
        <a:xfrm>
          <a:off x="10388600" y="6042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39</xdr:row>
      <xdr:rowOff>116840</xdr:rowOff>
    </xdr:from>
    <xdr:ext cx="469900" cy="259080"/>
    <xdr:sp macro="" textlink="">
      <xdr:nvSpPr>
        <xdr:cNvPr id="109" name="【図書館】&#10;一人当たり面積平均値テキスト"/>
        <xdr:cNvSpPr txBox="1"/>
      </xdr:nvSpPr>
      <xdr:spPr>
        <a:xfrm>
          <a:off x="10515600" y="68033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40</xdr:row>
      <xdr:rowOff>93980</xdr:rowOff>
    </xdr:from>
    <xdr:to xmlns:xdr="http://schemas.openxmlformats.org/drawingml/2006/spreadsheetDrawing">
      <xdr:col>55</xdr:col>
      <xdr:colOff>50800</xdr:colOff>
      <xdr:row>41</xdr:row>
      <xdr:rowOff>24130</xdr:rowOff>
    </xdr:to>
    <xdr:sp macro="" textlink="">
      <xdr:nvSpPr>
        <xdr:cNvPr id="110" name="フローチャート: 判断 109"/>
        <xdr:cNvSpPr/>
      </xdr:nvSpPr>
      <xdr:spPr>
        <a:xfrm>
          <a:off x="10426700" y="695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40</xdr:row>
      <xdr:rowOff>89535</xdr:rowOff>
    </xdr:from>
    <xdr:to xmlns:xdr="http://schemas.openxmlformats.org/drawingml/2006/spreadsheetDrawing">
      <xdr:col>50</xdr:col>
      <xdr:colOff>165100</xdr:colOff>
      <xdr:row>41</xdr:row>
      <xdr:rowOff>19685</xdr:rowOff>
    </xdr:to>
    <xdr:sp macro="" textlink="">
      <xdr:nvSpPr>
        <xdr:cNvPr id="111" name="フローチャート: 判断 110"/>
        <xdr:cNvSpPr/>
      </xdr:nvSpPr>
      <xdr:spPr>
        <a:xfrm>
          <a:off x="9588500" y="6947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57150</xdr:colOff>
      <xdr:row>39</xdr:row>
      <xdr:rowOff>36195</xdr:rowOff>
    </xdr:from>
    <xdr:ext cx="469900" cy="259080"/>
    <xdr:sp macro="" textlink="">
      <xdr:nvSpPr>
        <xdr:cNvPr id="112" name="n_1aveValue【図書館】&#10;一人当たり面積"/>
        <xdr:cNvSpPr txBox="1"/>
      </xdr:nvSpPr>
      <xdr:spPr>
        <a:xfrm>
          <a:off x="9391650" y="67227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40</xdr:row>
      <xdr:rowOff>80010</xdr:rowOff>
    </xdr:from>
    <xdr:to xmlns:xdr="http://schemas.openxmlformats.org/drawingml/2006/spreadsheetDrawing">
      <xdr:col>46</xdr:col>
      <xdr:colOff>38100</xdr:colOff>
      <xdr:row>41</xdr:row>
      <xdr:rowOff>10160</xdr:rowOff>
    </xdr:to>
    <xdr:sp macro="" textlink="">
      <xdr:nvSpPr>
        <xdr:cNvPr id="113" name="フローチャート: 判断 112"/>
        <xdr:cNvSpPr/>
      </xdr:nvSpPr>
      <xdr:spPr>
        <a:xfrm>
          <a:off x="8699500" y="6938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39</xdr:row>
      <xdr:rowOff>26670</xdr:rowOff>
    </xdr:from>
    <xdr:ext cx="466090" cy="259080"/>
    <xdr:sp macro="" textlink="">
      <xdr:nvSpPr>
        <xdr:cNvPr id="114" name="n_2aveValue【図書館】&#10;一人当たり面積"/>
        <xdr:cNvSpPr txBox="1"/>
      </xdr:nvSpPr>
      <xdr:spPr>
        <a:xfrm>
          <a:off x="8515350" y="671322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40</xdr:row>
      <xdr:rowOff>112395</xdr:rowOff>
    </xdr:from>
    <xdr:to xmlns:xdr="http://schemas.openxmlformats.org/drawingml/2006/spreadsheetDrawing">
      <xdr:col>41</xdr:col>
      <xdr:colOff>101600</xdr:colOff>
      <xdr:row>41</xdr:row>
      <xdr:rowOff>42545</xdr:rowOff>
    </xdr:to>
    <xdr:sp macro="" textlink="">
      <xdr:nvSpPr>
        <xdr:cNvPr id="115" name="フローチャート: 判断 114"/>
        <xdr:cNvSpPr/>
      </xdr:nvSpPr>
      <xdr:spPr>
        <a:xfrm>
          <a:off x="7810500" y="697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41</xdr:row>
      <xdr:rowOff>33655</xdr:rowOff>
    </xdr:from>
    <xdr:ext cx="466090" cy="258445"/>
    <xdr:sp macro="" textlink="">
      <xdr:nvSpPr>
        <xdr:cNvPr id="116" name="n_3aveValue【図書館】&#10;一人当たり面積"/>
        <xdr:cNvSpPr txBox="1"/>
      </xdr:nvSpPr>
      <xdr:spPr>
        <a:xfrm>
          <a:off x="7626350" y="706310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44</xdr:row>
      <xdr:rowOff>73660</xdr:rowOff>
    </xdr:from>
    <xdr:ext cx="762000" cy="259080"/>
    <xdr:sp macro="" textlink="">
      <xdr:nvSpPr>
        <xdr:cNvPr id="117" name="テキスト ボックス 116"/>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18" name="テキスト ボックス 117"/>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19" name="テキスト ボックス 118"/>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20" name="テキスト ボックス 119"/>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21" name="テキスト ボックス 120"/>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40</xdr:row>
      <xdr:rowOff>112395</xdr:rowOff>
    </xdr:from>
    <xdr:to xmlns:xdr="http://schemas.openxmlformats.org/drawingml/2006/spreadsheetDrawing">
      <xdr:col>55</xdr:col>
      <xdr:colOff>50800</xdr:colOff>
      <xdr:row>41</xdr:row>
      <xdr:rowOff>42545</xdr:rowOff>
    </xdr:to>
    <xdr:sp macro="" textlink="">
      <xdr:nvSpPr>
        <xdr:cNvPr id="122" name="楕円 121"/>
        <xdr:cNvSpPr/>
      </xdr:nvSpPr>
      <xdr:spPr>
        <a:xfrm>
          <a:off x="10426700" y="697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40</xdr:row>
      <xdr:rowOff>72390</xdr:rowOff>
    </xdr:from>
    <xdr:ext cx="469900" cy="259080"/>
    <xdr:sp macro="" textlink="">
      <xdr:nvSpPr>
        <xdr:cNvPr id="123" name="【図書館】&#10;一人当たり面積該当値テキスト"/>
        <xdr:cNvSpPr txBox="1"/>
      </xdr:nvSpPr>
      <xdr:spPr>
        <a:xfrm>
          <a:off x="10515600" y="69303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40</xdr:row>
      <xdr:rowOff>107950</xdr:rowOff>
    </xdr:from>
    <xdr:to xmlns:xdr="http://schemas.openxmlformats.org/drawingml/2006/spreadsheetDrawing">
      <xdr:col>50</xdr:col>
      <xdr:colOff>165100</xdr:colOff>
      <xdr:row>41</xdr:row>
      <xdr:rowOff>38100</xdr:rowOff>
    </xdr:to>
    <xdr:sp macro="" textlink="">
      <xdr:nvSpPr>
        <xdr:cNvPr id="124" name="楕円 123"/>
        <xdr:cNvSpPr/>
      </xdr:nvSpPr>
      <xdr:spPr>
        <a:xfrm>
          <a:off x="9588500" y="696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40</xdr:row>
      <xdr:rowOff>158750</xdr:rowOff>
    </xdr:from>
    <xdr:to xmlns:xdr="http://schemas.openxmlformats.org/drawingml/2006/spreadsheetDrawing">
      <xdr:col>55</xdr:col>
      <xdr:colOff>0</xdr:colOff>
      <xdr:row>40</xdr:row>
      <xdr:rowOff>163195</xdr:rowOff>
    </xdr:to>
    <xdr:cxnSp macro="">
      <xdr:nvCxnSpPr>
        <xdr:cNvPr id="125" name="直線コネクタ 124"/>
        <xdr:cNvCxnSpPr/>
      </xdr:nvCxnSpPr>
      <xdr:spPr>
        <a:xfrm>
          <a:off x="9639300" y="7016750"/>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40</xdr:row>
      <xdr:rowOff>107950</xdr:rowOff>
    </xdr:from>
    <xdr:to xmlns:xdr="http://schemas.openxmlformats.org/drawingml/2006/spreadsheetDrawing">
      <xdr:col>46</xdr:col>
      <xdr:colOff>38100</xdr:colOff>
      <xdr:row>41</xdr:row>
      <xdr:rowOff>38100</xdr:rowOff>
    </xdr:to>
    <xdr:sp macro="" textlink="">
      <xdr:nvSpPr>
        <xdr:cNvPr id="126" name="楕円 125"/>
        <xdr:cNvSpPr/>
      </xdr:nvSpPr>
      <xdr:spPr>
        <a:xfrm>
          <a:off x="8699500" y="696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40</xdr:row>
      <xdr:rowOff>158750</xdr:rowOff>
    </xdr:from>
    <xdr:to xmlns:xdr="http://schemas.openxmlformats.org/drawingml/2006/spreadsheetDrawing">
      <xdr:col>50</xdr:col>
      <xdr:colOff>114300</xdr:colOff>
      <xdr:row>40</xdr:row>
      <xdr:rowOff>158750</xdr:rowOff>
    </xdr:to>
    <xdr:cxnSp macro="">
      <xdr:nvCxnSpPr>
        <xdr:cNvPr id="127" name="直線コネクタ 126"/>
        <xdr:cNvCxnSpPr/>
      </xdr:nvCxnSpPr>
      <xdr:spPr>
        <a:xfrm>
          <a:off x="8750300" y="70167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40</xdr:row>
      <xdr:rowOff>107950</xdr:rowOff>
    </xdr:from>
    <xdr:to xmlns:xdr="http://schemas.openxmlformats.org/drawingml/2006/spreadsheetDrawing">
      <xdr:col>41</xdr:col>
      <xdr:colOff>101600</xdr:colOff>
      <xdr:row>41</xdr:row>
      <xdr:rowOff>38100</xdr:rowOff>
    </xdr:to>
    <xdr:sp macro="" textlink="">
      <xdr:nvSpPr>
        <xdr:cNvPr id="128" name="楕円 127"/>
        <xdr:cNvSpPr/>
      </xdr:nvSpPr>
      <xdr:spPr>
        <a:xfrm>
          <a:off x="7810500" y="696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40</xdr:row>
      <xdr:rowOff>158750</xdr:rowOff>
    </xdr:from>
    <xdr:to xmlns:xdr="http://schemas.openxmlformats.org/drawingml/2006/spreadsheetDrawing">
      <xdr:col>45</xdr:col>
      <xdr:colOff>177800</xdr:colOff>
      <xdr:row>40</xdr:row>
      <xdr:rowOff>158750</xdr:rowOff>
    </xdr:to>
    <xdr:cxnSp macro="">
      <xdr:nvCxnSpPr>
        <xdr:cNvPr id="129" name="直線コネクタ 128"/>
        <xdr:cNvCxnSpPr/>
      </xdr:nvCxnSpPr>
      <xdr:spPr>
        <a:xfrm>
          <a:off x="7861300" y="70167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41</xdr:row>
      <xdr:rowOff>29210</xdr:rowOff>
    </xdr:from>
    <xdr:ext cx="469900" cy="255270"/>
    <xdr:sp macro="" textlink="">
      <xdr:nvSpPr>
        <xdr:cNvPr id="130" name="n_1mainValue【図書館】&#10;一人当たり面積"/>
        <xdr:cNvSpPr txBox="1"/>
      </xdr:nvSpPr>
      <xdr:spPr>
        <a:xfrm>
          <a:off x="9391650" y="705866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41</xdr:row>
      <xdr:rowOff>29210</xdr:rowOff>
    </xdr:from>
    <xdr:ext cx="466090" cy="255270"/>
    <xdr:sp macro="" textlink="">
      <xdr:nvSpPr>
        <xdr:cNvPr id="131" name="n_2mainValue【図書館】&#10;一人当たり面積"/>
        <xdr:cNvSpPr txBox="1"/>
      </xdr:nvSpPr>
      <xdr:spPr>
        <a:xfrm>
          <a:off x="8515350" y="705866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39</xdr:row>
      <xdr:rowOff>54610</xdr:rowOff>
    </xdr:from>
    <xdr:ext cx="466090" cy="255270"/>
    <xdr:sp macro="" textlink="">
      <xdr:nvSpPr>
        <xdr:cNvPr id="132" name="n_3mainValue【図書館】&#10;一人当たり面積"/>
        <xdr:cNvSpPr txBox="1"/>
      </xdr:nvSpPr>
      <xdr:spPr>
        <a:xfrm>
          <a:off x="7626350" y="674116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33" name="正方形/長方形 13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34" name="正方形/長方形 133"/>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35" name="正方形/長方形 134"/>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36" name="正方形/長方形 135"/>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37" name="正方形/長方形 136"/>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38" name="正方形/長方形 137"/>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39" name="正方形/長方形 138"/>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40" name="正方形/長方形 139"/>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4640" cy="225425"/>
    <xdr:sp macro="" textlink="">
      <xdr:nvSpPr>
        <xdr:cNvPr id="141" name="テキスト ボックス 140"/>
        <xdr:cNvSpPr txBox="1"/>
      </xdr:nvSpPr>
      <xdr:spPr>
        <a:xfrm>
          <a:off x="723900" y="89535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42" name="直線コネクタ 141"/>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65</xdr:row>
      <xdr:rowOff>143510</xdr:rowOff>
    </xdr:from>
    <xdr:ext cx="335280" cy="255270"/>
    <xdr:sp macro="" textlink="">
      <xdr:nvSpPr>
        <xdr:cNvPr id="143" name="テキスト ボックス 142"/>
        <xdr:cNvSpPr txBox="1"/>
      </xdr:nvSpPr>
      <xdr:spPr>
        <a:xfrm>
          <a:off x="422910" y="11287760"/>
          <a:ext cx="33528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0</xdr:rowOff>
    </xdr:from>
    <xdr:to xmlns:xdr="http://schemas.openxmlformats.org/drawingml/2006/spreadsheetDrawing">
      <xdr:col>28</xdr:col>
      <xdr:colOff>114300</xdr:colOff>
      <xdr:row>64</xdr:row>
      <xdr:rowOff>0</xdr:rowOff>
    </xdr:to>
    <xdr:cxnSp macro="">
      <xdr:nvCxnSpPr>
        <xdr:cNvPr id="144" name="直線コネクタ 143"/>
        <xdr:cNvCxnSpPr/>
      </xdr:nvCxnSpPr>
      <xdr:spPr>
        <a:xfrm>
          <a:off x="762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63</xdr:row>
      <xdr:rowOff>29210</xdr:rowOff>
    </xdr:from>
    <xdr:ext cx="403225" cy="255270"/>
    <xdr:sp macro="" textlink="">
      <xdr:nvSpPr>
        <xdr:cNvPr id="145" name="テキスト ボックス 144"/>
        <xdr:cNvSpPr txBox="1"/>
      </xdr:nvSpPr>
      <xdr:spPr>
        <a:xfrm>
          <a:off x="358775" y="1083056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57150</xdr:rowOff>
    </xdr:from>
    <xdr:to xmlns:xdr="http://schemas.openxmlformats.org/drawingml/2006/spreadsheetDrawing">
      <xdr:col>28</xdr:col>
      <xdr:colOff>114300</xdr:colOff>
      <xdr:row>61</xdr:row>
      <xdr:rowOff>57150</xdr:rowOff>
    </xdr:to>
    <xdr:cxnSp macro="">
      <xdr:nvCxnSpPr>
        <xdr:cNvPr id="146" name="直線コネクタ 145"/>
        <xdr:cNvCxnSpPr/>
      </xdr:nvCxnSpPr>
      <xdr:spPr>
        <a:xfrm>
          <a:off x="762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60</xdr:row>
      <xdr:rowOff>86360</xdr:rowOff>
    </xdr:from>
    <xdr:ext cx="403225" cy="255270"/>
    <xdr:sp macro="" textlink="">
      <xdr:nvSpPr>
        <xdr:cNvPr id="147" name="テキスト ボックス 146"/>
        <xdr:cNvSpPr txBox="1"/>
      </xdr:nvSpPr>
      <xdr:spPr>
        <a:xfrm>
          <a:off x="358775" y="1037336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58</xdr:row>
      <xdr:rowOff>114300</xdr:rowOff>
    </xdr:from>
    <xdr:to xmlns:xdr="http://schemas.openxmlformats.org/drawingml/2006/spreadsheetDrawing">
      <xdr:col>28</xdr:col>
      <xdr:colOff>114300</xdr:colOff>
      <xdr:row>58</xdr:row>
      <xdr:rowOff>114300</xdr:rowOff>
    </xdr:to>
    <xdr:cxnSp macro="">
      <xdr:nvCxnSpPr>
        <xdr:cNvPr id="148" name="直線コネクタ 147"/>
        <xdr:cNvCxnSpPr/>
      </xdr:nvCxnSpPr>
      <xdr:spPr>
        <a:xfrm>
          <a:off x="762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57</xdr:row>
      <xdr:rowOff>143510</xdr:rowOff>
    </xdr:from>
    <xdr:ext cx="403225" cy="255270"/>
    <xdr:sp macro="" textlink="">
      <xdr:nvSpPr>
        <xdr:cNvPr id="149" name="テキスト ボックス 148"/>
        <xdr:cNvSpPr txBox="1"/>
      </xdr:nvSpPr>
      <xdr:spPr>
        <a:xfrm>
          <a:off x="358775" y="991616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0</xdr:rowOff>
    </xdr:from>
    <xdr:to xmlns:xdr="http://schemas.openxmlformats.org/drawingml/2006/spreadsheetDrawing">
      <xdr:col>28</xdr:col>
      <xdr:colOff>114300</xdr:colOff>
      <xdr:row>56</xdr:row>
      <xdr:rowOff>0</xdr:rowOff>
    </xdr:to>
    <xdr:cxnSp macro="">
      <xdr:nvCxnSpPr>
        <xdr:cNvPr id="150" name="直線コネクタ 149"/>
        <xdr:cNvCxnSpPr/>
      </xdr:nvCxnSpPr>
      <xdr:spPr>
        <a:xfrm>
          <a:off x="762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55</xdr:row>
      <xdr:rowOff>29210</xdr:rowOff>
    </xdr:from>
    <xdr:ext cx="403225" cy="255270"/>
    <xdr:sp macro="" textlink="">
      <xdr:nvSpPr>
        <xdr:cNvPr id="151" name="テキスト ボックス 150"/>
        <xdr:cNvSpPr txBox="1"/>
      </xdr:nvSpPr>
      <xdr:spPr>
        <a:xfrm>
          <a:off x="358775" y="945896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52" name="直線コネクタ 151"/>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52</xdr:row>
      <xdr:rowOff>86360</xdr:rowOff>
    </xdr:from>
    <xdr:ext cx="463550" cy="255270"/>
    <xdr:sp macro="" textlink="">
      <xdr:nvSpPr>
        <xdr:cNvPr id="153" name="テキスト ボックス 152"/>
        <xdr:cNvSpPr txBox="1"/>
      </xdr:nvSpPr>
      <xdr:spPr>
        <a:xfrm>
          <a:off x="294640" y="9001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4" name="【体育館・プー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56</xdr:row>
      <xdr:rowOff>22860</xdr:rowOff>
    </xdr:from>
    <xdr:to xmlns:xdr="http://schemas.openxmlformats.org/drawingml/2006/spreadsheetDrawing">
      <xdr:col>24</xdr:col>
      <xdr:colOff>62865</xdr:colOff>
      <xdr:row>63</xdr:row>
      <xdr:rowOff>121285</xdr:rowOff>
    </xdr:to>
    <xdr:cxnSp macro="">
      <xdr:nvCxnSpPr>
        <xdr:cNvPr id="155" name="直線コネクタ 154"/>
        <xdr:cNvCxnSpPr/>
      </xdr:nvCxnSpPr>
      <xdr:spPr>
        <a:xfrm flipV="1">
          <a:off x="4634865" y="9624060"/>
          <a:ext cx="0" cy="12985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63</xdr:row>
      <xdr:rowOff>125095</xdr:rowOff>
    </xdr:from>
    <xdr:ext cx="405130" cy="258445"/>
    <xdr:sp macro="" textlink="">
      <xdr:nvSpPr>
        <xdr:cNvPr id="156" name="【体育館・プール】&#10;有形固定資産減価償却率最小値テキスト"/>
        <xdr:cNvSpPr txBox="1"/>
      </xdr:nvSpPr>
      <xdr:spPr>
        <a:xfrm>
          <a:off x="4673600" y="1092644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63</xdr:row>
      <xdr:rowOff>121285</xdr:rowOff>
    </xdr:from>
    <xdr:to xmlns:xdr="http://schemas.openxmlformats.org/drawingml/2006/spreadsheetDrawing">
      <xdr:col>24</xdr:col>
      <xdr:colOff>152400</xdr:colOff>
      <xdr:row>63</xdr:row>
      <xdr:rowOff>121285</xdr:rowOff>
    </xdr:to>
    <xdr:cxnSp macro="">
      <xdr:nvCxnSpPr>
        <xdr:cNvPr id="157" name="直線コネクタ 156"/>
        <xdr:cNvCxnSpPr/>
      </xdr:nvCxnSpPr>
      <xdr:spPr>
        <a:xfrm>
          <a:off x="4546600" y="109226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140970</xdr:rowOff>
    </xdr:from>
    <xdr:ext cx="405130" cy="259080"/>
    <xdr:sp macro="" textlink="">
      <xdr:nvSpPr>
        <xdr:cNvPr id="158" name="【体育館・プール】&#10;有形固定資産減価償却率最大値テキスト"/>
        <xdr:cNvSpPr txBox="1"/>
      </xdr:nvSpPr>
      <xdr:spPr>
        <a:xfrm>
          <a:off x="4673600" y="93992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56</xdr:row>
      <xdr:rowOff>22860</xdr:rowOff>
    </xdr:from>
    <xdr:to xmlns:xdr="http://schemas.openxmlformats.org/drawingml/2006/spreadsheetDrawing">
      <xdr:col>24</xdr:col>
      <xdr:colOff>152400</xdr:colOff>
      <xdr:row>56</xdr:row>
      <xdr:rowOff>22860</xdr:rowOff>
    </xdr:to>
    <xdr:cxnSp macro="">
      <xdr:nvCxnSpPr>
        <xdr:cNvPr id="159" name="直線コネクタ 158"/>
        <xdr:cNvCxnSpPr/>
      </xdr:nvCxnSpPr>
      <xdr:spPr>
        <a:xfrm>
          <a:off x="4546600" y="96240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59</xdr:row>
      <xdr:rowOff>135890</xdr:rowOff>
    </xdr:from>
    <xdr:ext cx="405130" cy="259080"/>
    <xdr:sp macro="" textlink="">
      <xdr:nvSpPr>
        <xdr:cNvPr id="160" name="【体育館・プール】&#10;有形固定資産減価償却率平均値テキスト"/>
        <xdr:cNvSpPr txBox="1"/>
      </xdr:nvSpPr>
      <xdr:spPr>
        <a:xfrm>
          <a:off x="4673600" y="1025144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59</xdr:row>
      <xdr:rowOff>157480</xdr:rowOff>
    </xdr:from>
    <xdr:to xmlns:xdr="http://schemas.openxmlformats.org/drawingml/2006/spreadsheetDrawing">
      <xdr:col>24</xdr:col>
      <xdr:colOff>114300</xdr:colOff>
      <xdr:row>60</xdr:row>
      <xdr:rowOff>87630</xdr:rowOff>
    </xdr:to>
    <xdr:sp macro="" textlink="">
      <xdr:nvSpPr>
        <xdr:cNvPr id="161" name="フローチャート: 判断 160"/>
        <xdr:cNvSpPr/>
      </xdr:nvSpPr>
      <xdr:spPr>
        <a:xfrm>
          <a:off x="4584700" y="1027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59</xdr:row>
      <xdr:rowOff>170815</xdr:rowOff>
    </xdr:from>
    <xdr:to xmlns:xdr="http://schemas.openxmlformats.org/drawingml/2006/spreadsheetDrawing">
      <xdr:col>20</xdr:col>
      <xdr:colOff>38100</xdr:colOff>
      <xdr:row>60</xdr:row>
      <xdr:rowOff>100965</xdr:rowOff>
    </xdr:to>
    <xdr:sp macro="" textlink="">
      <xdr:nvSpPr>
        <xdr:cNvPr id="162" name="フローチャート: 判断 161"/>
        <xdr:cNvSpPr/>
      </xdr:nvSpPr>
      <xdr:spPr>
        <a:xfrm>
          <a:off x="3746500" y="1028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153035</xdr:colOff>
      <xdr:row>60</xdr:row>
      <xdr:rowOff>92075</xdr:rowOff>
    </xdr:from>
    <xdr:ext cx="405130" cy="259080"/>
    <xdr:sp macro="" textlink="">
      <xdr:nvSpPr>
        <xdr:cNvPr id="163" name="n_1aveValue【体育館・プール】&#10;有形固定資産減価償却率"/>
        <xdr:cNvSpPr txBox="1"/>
      </xdr:nvSpPr>
      <xdr:spPr>
        <a:xfrm>
          <a:off x="3582035" y="103790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60</xdr:row>
      <xdr:rowOff>90805</xdr:rowOff>
    </xdr:from>
    <xdr:to xmlns:xdr="http://schemas.openxmlformats.org/drawingml/2006/spreadsheetDrawing">
      <xdr:col>15</xdr:col>
      <xdr:colOff>101600</xdr:colOff>
      <xdr:row>61</xdr:row>
      <xdr:rowOff>20955</xdr:rowOff>
    </xdr:to>
    <xdr:sp macro="" textlink="">
      <xdr:nvSpPr>
        <xdr:cNvPr id="164" name="フローチャート: 判断 163"/>
        <xdr:cNvSpPr/>
      </xdr:nvSpPr>
      <xdr:spPr>
        <a:xfrm>
          <a:off x="2857500" y="1037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38735</xdr:colOff>
      <xdr:row>61</xdr:row>
      <xdr:rowOff>12065</xdr:rowOff>
    </xdr:from>
    <xdr:ext cx="401320" cy="259080"/>
    <xdr:sp macro="" textlink="">
      <xdr:nvSpPr>
        <xdr:cNvPr id="165" name="n_2aveValue【体育館・プール】&#10;有形固定資産減価償却率"/>
        <xdr:cNvSpPr txBox="1"/>
      </xdr:nvSpPr>
      <xdr:spPr>
        <a:xfrm>
          <a:off x="2705735" y="1047051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60</xdr:row>
      <xdr:rowOff>88900</xdr:rowOff>
    </xdr:from>
    <xdr:to xmlns:xdr="http://schemas.openxmlformats.org/drawingml/2006/spreadsheetDrawing">
      <xdr:col>10</xdr:col>
      <xdr:colOff>165100</xdr:colOff>
      <xdr:row>61</xdr:row>
      <xdr:rowOff>19050</xdr:rowOff>
    </xdr:to>
    <xdr:sp macro="" textlink="">
      <xdr:nvSpPr>
        <xdr:cNvPr id="166" name="フローチャート: 判断 165"/>
        <xdr:cNvSpPr/>
      </xdr:nvSpPr>
      <xdr:spPr>
        <a:xfrm>
          <a:off x="1968500" y="1037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102235</xdr:colOff>
      <xdr:row>61</xdr:row>
      <xdr:rowOff>10160</xdr:rowOff>
    </xdr:from>
    <xdr:ext cx="401320" cy="259080"/>
    <xdr:sp macro="" textlink="">
      <xdr:nvSpPr>
        <xdr:cNvPr id="167" name="n_3aveValue【体育館・プール】&#10;有形固定資産減価償却率"/>
        <xdr:cNvSpPr txBox="1"/>
      </xdr:nvSpPr>
      <xdr:spPr>
        <a:xfrm>
          <a:off x="1816735" y="1046861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66</xdr:row>
      <xdr:rowOff>111760</xdr:rowOff>
    </xdr:from>
    <xdr:ext cx="762000" cy="255270"/>
    <xdr:sp macro="" textlink="">
      <xdr:nvSpPr>
        <xdr:cNvPr id="168" name="テキスト ボックス 167"/>
        <xdr:cNvSpPr txBox="1"/>
      </xdr:nvSpPr>
      <xdr:spPr>
        <a:xfrm>
          <a:off x="44450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5270"/>
    <xdr:sp macro="" textlink="">
      <xdr:nvSpPr>
        <xdr:cNvPr id="169" name="テキスト ボックス 168"/>
        <xdr:cNvSpPr txBox="1"/>
      </xdr:nvSpPr>
      <xdr:spPr>
        <a:xfrm>
          <a:off x="3606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5270"/>
    <xdr:sp macro="" textlink="">
      <xdr:nvSpPr>
        <xdr:cNvPr id="170" name="テキスト ボックス 169"/>
        <xdr:cNvSpPr txBox="1"/>
      </xdr:nvSpPr>
      <xdr:spPr>
        <a:xfrm>
          <a:off x="2717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5270"/>
    <xdr:sp macro="" textlink="">
      <xdr:nvSpPr>
        <xdr:cNvPr id="171" name="テキスト ボックス 170"/>
        <xdr:cNvSpPr txBox="1"/>
      </xdr:nvSpPr>
      <xdr:spPr>
        <a:xfrm>
          <a:off x="1828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5270"/>
    <xdr:sp macro="" textlink="">
      <xdr:nvSpPr>
        <xdr:cNvPr id="172" name="テキスト ボックス 171"/>
        <xdr:cNvSpPr txBox="1"/>
      </xdr:nvSpPr>
      <xdr:spPr>
        <a:xfrm>
          <a:off x="939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163830</xdr:rowOff>
    </xdr:from>
    <xdr:to xmlns:xdr="http://schemas.openxmlformats.org/drawingml/2006/spreadsheetDrawing">
      <xdr:col>24</xdr:col>
      <xdr:colOff>114300</xdr:colOff>
      <xdr:row>59</xdr:row>
      <xdr:rowOff>93980</xdr:rowOff>
    </xdr:to>
    <xdr:sp macro="" textlink="">
      <xdr:nvSpPr>
        <xdr:cNvPr id="173" name="楕円 172"/>
        <xdr:cNvSpPr/>
      </xdr:nvSpPr>
      <xdr:spPr>
        <a:xfrm>
          <a:off x="4584700" y="1010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58</xdr:row>
      <xdr:rowOff>15240</xdr:rowOff>
    </xdr:from>
    <xdr:ext cx="405130" cy="259080"/>
    <xdr:sp macro="" textlink="">
      <xdr:nvSpPr>
        <xdr:cNvPr id="174" name="【体育館・プール】&#10;有形固定資産減価償却率該当値テキスト"/>
        <xdr:cNvSpPr txBox="1"/>
      </xdr:nvSpPr>
      <xdr:spPr>
        <a:xfrm>
          <a:off x="4673600" y="99593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58</xdr:row>
      <xdr:rowOff>109220</xdr:rowOff>
    </xdr:from>
    <xdr:to xmlns:xdr="http://schemas.openxmlformats.org/drawingml/2006/spreadsheetDrawing">
      <xdr:col>20</xdr:col>
      <xdr:colOff>38100</xdr:colOff>
      <xdr:row>59</xdr:row>
      <xdr:rowOff>39370</xdr:rowOff>
    </xdr:to>
    <xdr:sp macro="" textlink="">
      <xdr:nvSpPr>
        <xdr:cNvPr id="175" name="楕円 174"/>
        <xdr:cNvSpPr/>
      </xdr:nvSpPr>
      <xdr:spPr>
        <a:xfrm>
          <a:off x="3746500" y="1005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58</xdr:row>
      <xdr:rowOff>160020</xdr:rowOff>
    </xdr:from>
    <xdr:to xmlns:xdr="http://schemas.openxmlformats.org/drawingml/2006/spreadsheetDrawing">
      <xdr:col>24</xdr:col>
      <xdr:colOff>63500</xdr:colOff>
      <xdr:row>59</xdr:row>
      <xdr:rowOff>43180</xdr:rowOff>
    </xdr:to>
    <xdr:cxnSp macro="">
      <xdr:nvCxnSpPr>
        <xdr:cNvPr id="176" name="直線コネクタ 175"/>
        <xdr:cNvCxnSpPr/>
      </xdr:nvCxnSpPr>
      <xdr:spPr>
        <a:xfrm>
          <a:off x="3797300" y="10104120"/>
          <a:ext cx="8382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58</xdr:row>
      <xdr:rowOff>154940</xdr:rowOff>
    </xdr:from>
    <xdr:to xmlns:xdr="http://schemas.openxmlformats.org/drawingml/2006/spreadsheetDrawing">
      <xdr:col>15</xdr:col>
      <xdr:colOff>101600</xdr:colOff>
      <xdr:row>59</xdr:row>
      <xdr:rowOff>85090</xdr:rowOff>
    </xdr:to>
    <xdr:sp macro="" textlink="">
      <xdr:nvSpPr>
        <xdr:cNvPr id="177" name="楕円 176"/>
        <xdr:cNvSpPr/>
      </xdr:nvSpPr>
      <xdr:spPr>
        <a:xfrm>
          <a:off x="2857500" y="1009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160020</xdr:rowOff>
    </xdr:from>
    <xdr:to xmlns:xdr="http://schemas.openxmlformats.org/drawingml/2006/spreadsheetDrawing">
      <xdr:col>19</xdr:col>
      <xdr:colOff>177800</xdr:colOff>
      <xdr:row>59</xdr:row>
      <xdr:rowOff>34290</xdr:rowOff>
    </xdr:to>
    <xdr:cxnSp macro="">
      <xdr:nvCxnSpPr>
        <xdr:cNvPr id="178" name="直線コネクタ 177"/>
        <xdr:cNvCxnSpPr/>
      </xdr:nvCxnSpPr>
      <xdr:spPr>
        <a:xfrm flipV="1">
          <a:off x="2908300" y="1010412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59</xdr:row>
      <xdr:rowOff>66040</xdr:rowOff>
    </xdr:from>
    <xdr:to xmlns:xdr="http://schemas.openxmlformats.org/drawingml/2006/spreadsheetDrawing">
      <xdr:col>10</xdr:col>
      <xdr:colOff>165100</xdr:colOff>
      <xdr:row>59</xdr:row>
      <xdr:rowOff>167640</xdr:rowOff>
    </xdr:to>
    <xdr:sp macro="" textlink="">
      <xdr:nvSpPr>
        <xdr:cNvPr id="179" name="楕円 178"/>
        <xdr:cNvSpPr/>
      </xdr:nvSpPr>
      <xdr:spPr>
        <a:xfrm>
          <a:off x="1968500" y="1018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59</xdr:row>
      <xdr:rowOff>34290</xdr:rowOff>
    </xdr:from>
    <xdr:to xmlns:xdr="http://schemas.openxmlformats.org/drawingml/2006/spreadsheetDrawing">
      <xdr:col>15</xdr:col>
      <xdr:colOff>50800</xdr:colOff>
      <xdr:row>59</xdr:row>
      <xdr:rowOff>116840</xdr:rowOff>
    </xdr:to>
    <xdr:cxnSp macro="">
      <xdr:nvCxnSpPr>
        <xdr:cNvPr id="180" name="直線コネクタ 179"/>
        <xdr:cNvCxnSpPr/>
      </xdr:nvCxnSpPr>
      <xdr:spPr>
        <a:xfrm flipV="1">
          <a:off x="2019300" y="10149840"/>
          <a:ext cx="88900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57</xdr:row>
      <xdr:rowOff>55880</xdr:rowOff>
    </xdr:from>
    <xdr:ext cx="405130" cy="259080"/>
    <xdr:sp macro="" textlink="">
      <xdr:nvSpPr>
        <xdr:cNvPr id="181" name="n_1mainValue【体育館・プール】&#10;有形固定資産減価償却率"/>
        <xdr:cNvSpPr txBox="1"/>
      </xdr:nvSpPr>
      <xdr:spPr>
        <a:xfrm>
          <a:off x="3582035" y="98285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57</xdr:row>
      <xdr:rowOff>101600</xdr:rowOff>
    </xdr:from>
    <xdr:ext cx="401320" cy="259080"/>
    <xdr:sp macro="" textlink="">
      <xdr:nvSpPr>
        <xdr:cNvPr id="182" name="n_2mainValue【体育館・プール】&#10;有形固定資産減価償却率"/>
        <xdr:cNvSpPr txBox="1"/>
      </xdr:nvSpPr>
      <xdr:spPr>
        <a:xfrm>
          <a:off x="2705735" y="987425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58</xdr:row>
      <xdr:rowOff>12700</xdr:rowOff>
    </xdr:from>
    <xdr:ext cx="401320" cy="259080"/>
    <xdr:sp macro="" textlink="">
      <xdr:nvSpPr>
        <xdr:cNvPr id="183" name="n_3mainValue【体育館・プール】&#10;有形固定資産減価償却率"/>
        <xdr:cNvSpPr txBox="1"/>
      </xdr:nvSpPr>
      <xdr:spPr>
        <a:xfrm>
          <a:off x="1816735" y="995680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184" name="正方形/長方形 18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185" name="正方形/長方形 184"/>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186" name="正方形/長方形 185"/>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187" name="正方形/長方形 186"/>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188" name="正方形/長方形 187"/>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189" name="正方形/長方形 188"/>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190" name="正方形/長方形 189"/>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191" name="正方形/長方形 190"/>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6075" cy="225425"/>
    <xdr:sp macro="" textlink="">
      <xdr:nvSpPr>
        <xdr:cNvPr id="192" name="テキスト ボックス 191"/>
        <xdr:cNvSpPr txBox="1"/>
      </xdr:nvSpPr>
      <xdr:spPr>
        <a:xfrm>
          <a:off x="6565900" y="8953500"/>
          <a:ext cx="3460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193" name="直線コネクタ 192"/>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76200</xdr:rowOff>
    </xdr:from>
    <xdr:to xmlns:xdr="http://schemas.openxmlformats.org/drawingml/2006/spreadsheetDrawing">
      <xdr:col>59</xdr:col>
      <xdr:colOff>50800</xdr:colOff>
      <xdr:row>64</xdr:row>
      <xdr:rowOff>76200</xdr:rowOff>
    </xdr:to>
    <xdr:cxnSp macro="">
      <xdr:nvCxnSpPr>
        <xdr:cNvPr id="194" name="直線コネクタ 193"/>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63</xdr:row>
      <xdr:rowOff>105410</xdr:rowOff>
    </xdr:from>
    <xdr:ext cx="463550" cy="259080"/>
    <xdr:sp macro="" textlink="">
      <xdr:nvSpPr>
        <xdr:cNvPr id="195" name="テキスト ボックス 194"/>
        <xdr:cNvSpPr txBox="1"/>
      </xdr:nvSpPr>
      <xdr:spPr>
        <a:xfrm>
          <a:off x="6136640" y="10906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38100</xdr:rowOff>
    </xdr:from>
    <xdr:to xmlns:xdr="http://schemas.openxmlformats.org/drawingml/2006/spreadsheetDrawing">
      <xdr:col>59</xdr:col>
      <xdr:colOff>50800</xdr:colOff>
      <xdr:row>62</xdr:row>
      <xdr:rowOff>38100</xdr:rowOff>
    </xdr:to>
    <xdr:cxnSp macro="">
      <xdr:nvCxnSpPr>
        <xdr:cNvPr id="196" name="直線コネクタ 195"/>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61</xdr:row>
      <xdr:rowOff>67310</xdr:rowOff>
    </xdr:from>
    <xdr:ext cx="463550" cy="259080"/>
    <xdr:sp macro="" textlink="">
      <xdr:nvSpPr>
        <xdr:cNvPr id="197" name="テキスト ボックス 196"/>
        <xdr:cNvSpPr txBox="1"/>
      </xdr:nvSpPr>
      <xdr:spPr>
        <a:xfrm>
          <a:off x="6136640" y="10525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198" name="直線コネクタ 197"/>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59</xdr:row>
      <xdr:rowOff>29210</xdr:rowOff>
    </xdr:from>
    <xdr:ext cx="463550" cy="255270"/>
    <xdr:sp macro="" textlink="">
      <xdr:nvSpPr>
        <xdr:cNvPr id="199" name="テキスト ボックス 198"/>
        <xdr:cNvSpPr txBox="1"/>
      </xdr:nvSpPr>
      <xdr:spPr>
        <a:xfrm>
          <a:off x="6136640" y="10144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133350</xdr:rowOff>
    </xdr:from>
    <xdr:to xmlns:xdr="http://schemas.openxmlformats.org/drawingml/2006/spreadsheetDrawing">
      <xdr:col>59</xdr:col>
      <xdr:colOff>50800</xdr:colOff>
      <xdr:row>57</xdr:row>
      <xdr:rowOff>133350</xdr:rowOff>
    </xdr:to>
    <xdr:cxnSp macro="">
      <xdr:nvCxnSpPr>
        <xdr:cNvPr id="200" name="直線コネクタ 199"/>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56</xdr:row>
      <xdr:rowOff>162560</xdr:rowOff>
    </xdr:from>
    <xdr:ext cx="463550" cy="259080"/>
    <xdr:sp macro="" textlink="">
      <xdr:nvSpPr>
        <xdr:cNvPr id="201" name="テキスト ボックス 200"/>
        <xdr:cNvSpPr txBox="1"/>
      </xdr:nvSpPr>
      <xdr:spPr>
        <a:xfrm>
          <a:off x="6136640" y="9763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95250</xdr:rowOff>
    </xdr:from>
    <xdr:to xmlns:xdr="http://schemas.openxmlformats.org/drawingml/2006/spreadsheetDrawing">
      <xdr:col>59</xdr:col>
      <xdr:colOff>50800</xdr:colOff>
      <xdr:row>55</xdr:row>
      <xdr:rowOff>95250</xdr:rowOff>
    </xdr:to>
    <xdr:cxnSp macro="">
      <xdr:nvCxnSpPr>
        <xdr:cNvPr id="202" name="直線コネクタ 201"/>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54</xdr:row>
      <xdr:rowOff>124460</xdr:rowOff>
    </xdr:from>
    <xdr:ext cx="463550" cy="259080"/>
    <xdr:sp macro="" textlink="">
      <xdr:nvSpPr>
        <xdr:cNvPr id="203" name="テキスト ボックス 202"/>
        <xdr:cNvSpPr txBox="1"/>
      </xdr:nvSpPr>
      <xdr:spPr>
        <a:xfrm>
          <a:off x="6136640" y="9382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04" name="直線コネクタ 203"/>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52</xdr:row>
      <xdr:rowOff>86360</xdr:rowOff>
    </xdr:from>
    <xdr:ext cx="463550" cy="255270"/>
    <xdr:sp macro="" textlink="">
      <xdr:nvSpPr>
        <xdr:cNvPr id="205" name="テキスト ボックス 204"/>
        <xdr:cNvSpPr txBox="1"/>
      </xdr:nvSpPr>
      <xdr:spPr>
        <a:xfrm>
          <a:off x="6136640" y="9001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06" name="【体育館・プール】&#10;一人当たり面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56</xdr:row>
      <xdr:rowOff>30480</xdr:rowOff>
    </xdr:from>
    <xdr:to xmlns:xdr="http://schemas.openxmlformats.org/drawingml/2006/spreadsheetDrawing">
      <xdr:col>54</xdr:col>
      <xdr:colOff>189865</xdr:colOff>
      <xdr:row>62</xdr:row>
      <xdr:rowOff>144780</xdr:rowOff>
    </xdr:to>
    <xdr:cxnSp macro="">
      <xdr:nvCxnSpPr>
        <xdr:cNvPr id="207" name="直線コネクタ 206"/>
        <xdr:cNvCxnSpPr/>
      </xdr:nvCxnSpPr>
      <xdr:spPr>
        <a:xfrm flipV="1">
          <a:off x="10476865" y="9631680"/>
          <a:ext cx="0" cy="1143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62</xdr:row>
      <xdr:rowOff>148590</xdr:rowOff>
    </xdr:from>
    <xdr:ext cx="469900" cy="259080"/>
    <xdr:sp macro="" textlink="">
      <xdr:nvSpPr>
        <xdr:cNvPr id="208" name="【体育館・プール】&#10;一人当たり面積最小値テキスト"/>
        <xdr:cNvSpPr txBox="1"/>
      </xdr:nvSpPr>
      <xdr:spPr>
        <a:xfrm>
          <a:off x="10515600" y="107784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62</xdr:row>
      <xdr:rowOff>144780</xdr:rowOff>
    </xdr:from>
    <xdr:to xmlns:xdr="http://schemas.openxmlformats.org/drawingml/2006/spreadsheetDrawing">
      <xdr:col>55</xdr:col>
      <xdr:colOff>88900</xdr:colOff>
      <xdr:row>62</xdr:row>
      <xdr:rowOff>144780</xdr:rowOff>
    </xdr:to>
    <xdr:cxnSp macro="">
      <xdr:nvCxnSpPr>
        <xdr:cNvPr id="209" name="直線コネクタ 208"/>
        <xdr:cNvCxnSpPr/>
      </xdr:nvCxnSpPr>
      <xdr:spPr>
        <a:xfrm>
          <a:off x="10388600" y="10774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54</xdr:row>
      <xdr:rowOff>148590</xdr:rowOff>
    </xdr:from>
    <xdr:ext cx="469900" cy="259080"/>
    <xdr:sp macro="" textlink="">
      <xdr:nvSpPr>
        <xdr:cNvPr id="210" name="【体育館・プール】&#10;一人当たり面積最大値テキスト"/>
        <xdr:cNvSpPr txBox="1"/>
      </xdr:nvSpPr>
      <xdr:spPr>
        <a:xfrm>
          <a:off x="10515600" y="94068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56</xdr:row>
      <xdr:rowOff>30480</xdr:rowOff>
    </xdr:from>
    <xdr:to xmlns:xdr="http://schemas.openxmlformats.org/drawingml/2006/spreadsheetDrawing">
      <xdr:col>55</xdr:col>
      <xdr:colOff>88900</xdr:colOff>
      <xdr:row>56</xdr:row>
      <xdr:rowOff>30480</xdr:rowOff>
    </xdr:to>
    <xdr:cxnSp macro="">
      <xdr:nvCxnSpPr>
        <xdr:cNvPr id="211" name="直線コネクタ 210"/>
        <xdr:cNvCxnSpPr/>
      </xdr:nvCxnSpPr>
      <xdr:spPr>
        <a:xfrm>
          <a:off x="10388600" y="9631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60</xdr:row>
      <xdr:rowOff>74930</xdr:rowOff>
    </xdr:from>
    <xdr:ext cx="469900" cy="255270"/>
    <xdr:sp macro="" textlink="">
      <xdr:nvSpPr>
        <xdr:cNvPr id="212" name="【体育館・プール】&#10;一人当たり面積平均値テキスト"/>
        <xdr:cNvSpPr txBox="1"/>
      </xdr:nvSpPr>
      <xdr:spPr>
        <a:xfrm>
          <a:off x="10515600" y="10361930"/>
          <a:ext cx="4699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61</xdr:row>
      <xdr:rowOff>52070</xdr:rowOff>
    </xdr:from>
    <xdr:to xmlns:xdr="http://schemas.openxmlformats.org/drawingml/2006/spreadsheetDrawing">
      <xdr:col>55</xdr:col>
      <xdr:colOff>50800</xdr:colOff>
      <xdr:row>61</xdr:row>
      <xdr:rowOff>153670</xdr:rowOff>
    </xdr:to>
    <xdr:sp macro="" textlink="">
      <xdr:nvSpPr>
        <xdr:cNvPr id="213" name="フローチャート: 判断 212"/>
        <xdr:cNvSpPr/>
      </xdr:nvSpPr>
      <xdr:spPr>
        <a:xfrm>
          <a:off x="10426700" y="105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61</xdr:row>
      <xdr:rowOff>74930</xdr:rowOff>
    </xdr:from>
    <xdr:to xmlns:xdr="http://schemas.openxmlformats.org/drawingml/2006/spreadsheetDrawing">
      <xdr:col>50</xdr:col>
      <xdr:colOff>165100</xdr:colOff>
      <xdr:row>62</xdr:row>
      <xdr:rowOff>5080</xdr:rowOff>
    </xdr:to>
    <xdr:sp macro="" textlink="">
      <xdr:nvSpPr>
        <xdr:cNvPr id="214" name="フローチャート: 判断 213"/>
        <xdr:cNvSpPr/>
      </xdr:nvSpPr>
      <xdr:spPr>
        <a:xfrm>
          <a:off x="9588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57150</xdr:colOff>
      <xdr:row>60</xdr:row>
      <xdr:rowOff>21590</xdr:rowOff>
    </xdr:from>
    <xdr:ext cx="469900" cy="259080"/>
    <xdr:sp macro="" textlink="">
      <xdr:nvSpPr>
        <xdr:cNvPr id="215" name="n_1aveValue【体育館・プール】&#10;一人当たり面積"/>
        <xdr:cNvSpPr txBox="1"/>
      </xdr:nvSpPr>
      <xdr:spPr>
        <a:xfrm>
          <a:off x="9391650" y="103085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61</xdr:row>
      <xdr:rowOff>44450</xdr:rowOff>
    </xdr:from>
    <xdr:to xmlns:xdr="http://schemas.openxmlformats.org/drawingml/2006/spreadsheetDrawing">
      <xdr:col>46</xdr:col>
      <xdr:colOff>38100</xdr:colOff>
      <xdr:row>61</xdr:row>
      <xdr:rowOff>146050</xdr:rowOff>
    </xdr:to>
    <xdr:sp macro="" textlink="">
      <xdr:nvSpPr>
        <xdr:cNvPr id="216" name="フローチャート: 判断 215"/>
        <xdr:cNvSpPr/>
      </xdr:nvSpPr>
      <xdr:spPr>
        <a:xfrm>
          <a:off x="86995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59</xdr:row>
      <xdr:rowOff>162560</xdr:rowOff>
    </xdr:from>
    <xdr:ext cx="466090" cy="259080"/>
    <xdr:sp macro="" textlink="">
      <xdr:nvSpPr>
        <xdr:cNvPr id="217" name="n_2aveValue【体育館・プール】&#10;一人当たり面積"/>
        <xdr:cNvSpPr txBox="1"/>
      </xdr:nvSpPr>
      <xdr:spPr>
        <a:xfrm>
          <a:off x="8515350" y="1027811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61</xdr:row>
      <xdr:rowOff>128270</xdr:rowOff>
    </xdr:from>
    <xdr:to xmlns:xdr="http://schemas.openxmlformats.org/drawingml/2006/spreadsheetDrawing">
      <xdr:col>41</xdr:col>
      <xdr:colOff>101600</xdr:colOff>
      <xdr:row>62</xdr:row>
      <xdr:rowOff>58420</xdr:rowOff>
    </xdr:to>
    <xdr:sp macro="" textlink="">
      <xdr:nvSpPr>
        <xdr:cNvPr id="218" name="フローチャート: 判断 217"/>
        <xdr:cNvSpPr/>
      </xdr:nvSpPr>
      <xdr:spPr>
        <a:xfrm>
          <a:off x="7810500" y="1058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60</xdr:row>
      <xdr:rowOff>74930</xdr:rowOff>
    </xdr:from>
    <xdr:ext cx="466090" cy="255270"/>
    <xdr:sp macro="" textlink="">
      <xdr:nvSpPr>
        <xdr:cNvPr id="219" name="n_3aveValue【体育館・プール】&#10;一人当たり面積"/>
        <xdr:cNvSpPr txBox="1"/>
      </xdr:nvSpPr>
      <xdr:spPr>
        <a:xfrm>
          <a:off x="7626350" y="1036193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66</xdr:row>
      <xdr:rowOff>111760</xdr:rowOff>
    </xdr:from>
    <xdr:ext cx="762000" cy="255270"/>
    <xdr:sp macro="" textlink="">
      <xdr:nvSpPr>
        <xdr:cNvPr id="220" name="テキスト ボックス 219"/>
        <xdr:cNvSpPr txBox="1"/>
      </xdr:nvSpPr>
      <xdr:spPr>
        <a:xfrm>
          <a:off x="102870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5270"/>
    <xdr:sp macro="" textlink="">
      <xdr:nvSpPr>
        <xdr:cNvPr id="221" name="テキスト ボックス 220"/>
        <xdr:cNvSpPr txBox="1"/>
      </xdr:nvSpPr>
      <xdr:spPr>
        <a:xfrm>
          <a:off x="9448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5270"/>
    <xdr:sp macro="" textlink="">
      <xdr:nvSpPr>
        <xdr:cNvPr id="222" name="テキスト ボックス 221"/>
        <xdr:cNvSpPr txBox="1"/>
      </xdr:nvSpPr>
      <xdr:spPr>
        <a:xfrm>
          <a:off x="8559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5270"/>
    <xdr:sp macro="" textlink="">
      <xdr:nvSpPr>
        <xdr:cNvPr id="223" name="テキスト ボックス 222"/>
        <xdr:cNvSpPr txBox="1"/>
      </xdr:nvSpPr>
      <xdr:spPr>
        <a:xfrm>
          <a:off x="7670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5270"/>
    <xdr:sp macro="" textlink="">
      <xdr:nvSpPr>
        <xdr:cNvPr id="224" name="テキスト ボックス 223"/>
        <xdr:cNvSpPr txBox="1"/>
      </xdr:nvSpPr>
      <xdr:spPr>
        <a:xfrm>
          <a:off x="6781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71120</xdr:rowOff>
    </xdr:from>
    <xdr:to xmlns:xdr="http://schemas.openxmlformats.org/drawingml/2006/spreadsheetDrawing">
      <xdr:col>55</xdr:col>
      <xdr:colOff>50800</xdr:colOff>
      <xdr:row>63</xdr:row>
      <xdr:rowOff>1270</xdr:rowOff>
    </xdr:to>
    <xdr:sp macro="" textlink="">
      <xdr:nvSpPr>
        <xdr:cNvPr id="225" name="楕円 224"/>
        <xdr:cNvSpPr/>
      </xdr:nvSpPr>
      <xdr:spPr>
        <a:xfrm>
          <a:off x="10426700" y="1070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61</xdr:row>
      <xdr:rowOff>157480</xdr:rowOff>
    </xdr:from>
    <xdr:ext cx="469900" cy="255270"/>
    <xdr:sp macro="" textlink="">
      <xdr:nvSpPr>
        <xdr:cNvPr id="226" name="【体育館・プール】&#10;一人当たり面積該当値テキスト"/>
        <xdr:cNvSpPr txBox="1"/>
      </xdr:nvSpPr>
      <xdr:spPr>
        <a:xfrm>
          <a:off x="10515600" y="1061593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62</xdr:row>
      <xdr:rowOff>40640</xdr:rowOff>
    </xdr:from>
    <xdr:to xmlns:xdr="http://schemas.openxmlformats.org/drawingml/2006/spreadsheetDrawing">
      <xdr:col>50</xdr:col>
      <xdr:colOff>165100</xdr:colOff>
      <xdr:row>62</xdr:row>
      <xdr:rowOff>142240</xdr:rowOff>
    </xdr:to>
    <xdr:sp macro="" textlink="">
      <xdr:nvSpPr>
        <xdr:cNvPr id="227" name="楕円 226"/>
        <xdr:cNvSpPr/>
      </xdr:nvSpPr>
      <xdr:spPr>
        <a:xfrm>
          <a:off x="95885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62</xdr:row>
      <xdr:rowOff>91440</xdr:rowOff>
    </xdr:from>
    <xdr:to xmlns:xdr="http://schemas.openxmlformats.org/drawingml/2006/spreadsheetDrawing">
      <xdr:col>55</xdr:col>
      <xdr:colOff>0</xdr:colOff>
      <xdr:row>62</xdr:row>
      <xdr:rowOff>121920</xdr:rowOff>
    </xdr:to>
    <xdr:cxnSp macro="">
      <xdr:nvCxnSpPr>
        <xdr:cNvPr id="228" name="直線コネクタ 227"/>
        <xdr:cNvCxnSpPr/>
      </xdr:nvCxnSpPr>
      <xdr:spPr>
        <a:xfrm>
          <a:off x="9639300" y="10721340"/>
          <a:ext cx="8382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62</xdr:row>
      <xdr:rowOff>10160</xdr:rowOff>
    </xdr:from>
    <xdr:to xmlns:xdr="http://schemas.openxmlformats.org/drawingml/2006/spreadsheetDrawing">
      <xdr:col>46</xdr:col>
      <xdr:colOff>38100</xdr:colOff>
      <xdr:row>62</xdr:row>
      <xdr:rowOff>111760</xdr:rowOff>
    </xdr:to>
    <xdr:sp macro="" textlink="">
      <xdr:nvSpPr>
        <xdr:cNvPr id="229" name="楕円 228"/>
        <xdr:cNvSpPr/>
      </xdr:nvSpPr>
      <xdr:spPr>
        <a:xfrm>
          <a:off x="8699500" y="1064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62</xdr:row>
      <xdr:rowOff>60960</xdr:rowOff>
    </xdr:from>
    <xdr:to xmlns:xdr="http://schemas.openxmlformats.org/drawingml/2006/spreadsheetDrawing">
      <xdr:col>50</xdr:col>
      <xdr:colOff>114300</xdr:colOff>
      <xdr:row>62</xdr:row>
      <xdr:rowOff>91440</xdr:rowOff>
    </xdr:to>
    <xdr:cxnSp macro="">
      <xdr:nvCxnSpPr>
        <xdr:cNvPr id="230" name="直線コネクタ 229"/>
        <xdr:cNvCxnSpPr/>
      </xdr:nvCxnSpPr>
      <xdr:spPr>
        <a:xfrm>
          <a:off x="8750300" y="1069086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61</xdr:row>
      <xdr:rowOff>166370</xdr:rowOff>
    </xdr:from>
    <xdr:to xmlns:xdr="http://schemas.openxmlformats.org/drawingml/2006/spreadsheetDrawing">
      <xdr:col>41</xdr:col>
      <xdr:colOff>101600</xdr:colOff>
      <xdr:row>62</xdr:row>
      <xdr:rowOff>96520</xdr:rowOff>
    </xdr:to>
    <xdr:sp macro="" textlink="">
      <xdr:nvSpPr>
        <xdr:cNvPr id="231" name="楕円 230"/>
        <xdr:cNvSpPr/>
      </xdr:nvSpPr>
      <xdr:spPr>
        <a:xfrm>
          <a:off x="7810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62</xdr:row>
      <xdr:rowOff>45720</xdr:rowOff>
    </xdr:from>
    <xdr:to xmlns:xdr="http://schemas.openxmlformats.org/drawingml/2006/spreadsheetDrawing">
      <xdr:col>45</xdr:col>
      <xdr:colOff>177800</xdr:colOff>
      <xdr:row>62</xdr:row>
      <xdr:rowOff>60960</xdr:rowOff>
    </xdr:to>
    <xdr:cxnSp macro="">
      <xdr:nvCxnSpPr>
        <xdr:cNvPr id="232" name="直線コネクタ 231"/>
        <xdr:cNvCxnSpPr/>
      </xdr:nvCxnSpPr>
      <xdr:spPr>
        <a:xfrm>
          <a:off x="7861300" y="1067562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62</xdr:row>
      <xdr:rowOff>133350</xdr:rowOff>
    </xdr:from>
    <xdr:ext cx="469900" cy="255270"/>
    <xdr:sp macro="" textlink="">
      <xdr:nvSpPr>
        <xdr:cNvPr id="233" name="n_1mainValue【体育館・プール】&#10;一人当たり面積"/>
        <xdr:cNvSpPr txBox="1"/>
      </xdr:nvSpPr>
      <xdr:spPr>
        <a:xfrm>
          <a:off x="9391650" y="1076325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62</xdr:row>
      <xdr:rowOff>102870</xdr:rowOff>
    </xdr:from>
    <xdr:ext cx="466090" cy="259080"/>
    <xdr:sp macro="" textlink="">
      <xdr:nvSpPr>
        <xdr:cNvPr id="234" name="n_2mainValue【体育館・プール】&#10;一人当たり面積"/>
        <xdr:cNvSpPr txBox="1"/>
      </xdr:nvSpPr>
      <xdr:spPr>
        <a:xfrm>
          <a:off x="8515350" y="107327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62</xdr:row>
      <xdr:rowOff>87630</xdr:rowOff>
    </xdr:from>
    <xdr:ext cx="466090" cy="255270"/>
    <xdr:sp macro="" textlink="">
      <xdr:nvSpPr>
        <xdr:cNvPr id="235" name="n_3mainValue【体育館・プール】&#10;一人当たり面積"/>
        <xdr:cNvSpPr txBox="1"/>
      </xdr:nvSpPr>
      <xdr:spPr>
        <a:xfrm>
          <a:off x="7626350" y="1071753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36" name="正方形/長方形 23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37" name="正方形/長方形 236"/>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38" name="正方形/長方形 237"/>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39" name="正方形/長方形 238"/>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40" name="正方形/長方形 239"/>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41" name="正方形/長方形 240"/>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42" name="正方形/長方形 241"/>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43" name="正方形/長方形 242"/>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4640" cy="221615"/>
    <xdr:sp macro="" textlink="">
      <xdr:nvSpPr>
        <xdr:cNvPr id="244" name="テキスト ボックス 243"/>
        <xdr:cNvSpPr txBox="1"/>
      </xdr:nvSpPr>
      <xdr:spPr>
        <a:xfrm>
          <a:off x="723900" y="12763500"/>
          <a:ext cx="29464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45" name="直線コネクタ 244"/>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88</xdr:row>
      <xdr:rowOff>10160</xdr:rowOff>
    </xdr:from>
    <xdr:ext cx="403225" cy="259080"/>
    <xdr:sp macro="" textlink="">
      <xdr:nvSpPr>
        <xdr:cNvPr id="246" name="テキスト ボックス 245"/>
        <xdr:cNvSpPr txBox="1"/>
      </xdr:nvSpPr>
      <xdr:spPr>
        <a:xfrm>
          <a:off x="358775" y="15097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168910</xdr:rowOff>
    </xdr:from>
    <xdr:to xmlns:xdr="http://schemas.openxmlformats.org/drawingml/2006/spreadsheetDrawing">
      <xdr:col>28</xdr:col>
      <xdr:colOff>114300</xdr:colOff>
      <xdr:row>86</xdr:row>
      <xdr:rowOff>168910</xdr:rowOff>
    </xdr:to>
    <xdr:cxnSp macro="">
      <xdr:nvCxnSpPr>
        <xdr:cNvPr id="247" name="直線コネクタ 246"/>
        <xdr:cNvCxnSpPr/>
      </xdr:nvCxnSpPr>
      <xdr:spPr>
        <a:xfrm>
          <a:off x="762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86</xdr:row>
      <xdr:rowOff>26670</xdr:rowOff>
    </xdr:from>
    <xdr:ext cx="403225" cy="259080"/>
    <xdr:sp macro="" textlink="">
      <xdr:nvSpPr>
        <xdr:cNvPr id="248" name="テキスト ボックス 247"/>
        <xdr:cNvSpPr txBox="1"/>
      </xdr:nvSpPr>
      <xdr:spPr>
        <a:xfrm>
          <a:off x="358775" y="147713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85</xdr:row>
      <xdr:rowOff>13335</xdr:rowOff>
    </xdr:from>
    <xdr:to xmlns:xdr="http://schemas.openxmlformats.org/drawingml/2006/spreadsheetDrawing">
      <xdr:col>28</xdr:col>
      <xdr:colOff>114300</xdr:colOff>
      <xdr:row>85</xdr:row>
      <xdr:rowOff>13335</xdr:rowOff>
    </xdr:to>
    <xdr:cxnSp macro="">
      <xdr:nvCxnSpPr>
        <xdr:cNvPr id="249" name="直線コネクタ 248"/>
        <xdr:cNvCxnSpPr/>
      </xdr:nvCxnSpPr>
      <xdr:spPr>
        <a:xfrm>
          <a:off x="762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84</xdr:row>
      <xdr:rowOff>42545</xdr:rowOff>
    </xdr:from>
    <xdr:ext cx="403225" cy="255270"/>
    <xdr:sp macro="" textlink="">
      <xdr:nvSpPr>
        <xdr:cNvPr id="250" name="テキスト ボックス 249"/>
        <xdr:cNvSpPr txBox="1"/>
      </xdr:nvSpPr>
      <xdr:spPr>
        <a:xfrm>
          <a:off x="358775" y="14444345"/>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29845</xdr:rowOff>
    </xdr:from>
    <xdr:to xmlns:xdr="http://schemas.openxmlformats.org/drawingml/2006/spreadsheetDrawing">
      <xdr:col>28</xdr:col>
      <xdr:colOff>114300</xdr:colOff>
      <xdr:row>83</xdr:row>
      <xdr:rowOff>29845</xdr:rowOff>
    </xdr:to>
    <xdr:cxnSp macro="">
      <xdr:nvCxnSpPr>
        <xdr:cNvPr id="251" name="直線コネクタ 250"/>
        <xdr:cNvCxnSpPr/>
      </xdr:nvCxnSpPr>
      <xdr:spPr>
        <a:xfrm>
          <a:off x="762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82</xdr:row>
      <xdr:rowOff>59055</xdr:rowOff>
    </xdr:from>
    <xdr:ext cx="403225" cy="259080"/>
    <xdr:sp macro="" textlink="">
      <xdr:nvSpPr>
        <xdr:cNvPr id="252" name="テキスト ボックス 251"/>
        <xdr:cNvSpPr txBox="1"/>
      </xdr:nvSpPr>
      <xdr:spPr>
        <a:xfrm>
          <a:off x="358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46355</xdr:rowOff>
    </xdr:from>
    <xdr:to xmlns:xdr="http://schemas.openxmlformats.org/drawingml/2006/spreadsheetDrawing">
      <xdr:col>28</xdr:col>
      <xdr:colOff>114300</xdr:colOff>
      <xdr:row>81</xdr:row>
      <xdr:rowOff>46355</xdr:rowOff>
    </xdr:to>
    <xdr:cxnSp macro="">
      <xdr:nvCxnSpPr>
        <xdr:cNvPr id="253" name="直線コネクタ 252"/>
        <xdr:cNvCxnSpPr/>
      </xdr:nvCxnSpPr>
      <xdr:spPr>
        <a:xfrm>
          <a:off x="762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80</xdr:row>
      <xdr:rowOff>75565</xdr:rowOff>
    </xdr:from>
    <xdr:ext cx="403225" cy="255270"/>
    <xdr:sp macro="" textlink="">
      <xdr:nvSpPr>
        <xdr:cNvPr id="254" name="テキスト ボックス 253"/>
        <xdr:cNvSpPr txBox="1"/>
      </xdr:nvSpPr>
      <xdr:spPr>
        <a:xfrm>
          <a:off x="358775" y="13791565"/>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63500</xdr:rowOff>
    </xdr:from>
    <xdr:to xmlns:xdr="http://schemas.openxmlformats.org/drawingml/2006/spreadsheetDrawing">
      <xdr:col>28</xdr:col>
      <xdr:colOff>114300</xdr:colOff>
      <xdr:row>79</xdr:row>
      <xdr:rowOff>63500</xdr:rowOff>
    </xdr:to>
    <xdr:cxnSp macro="">
      <xdr:nvCxnSpPr>
        <xdr:cNvPr id="255" name="直線コネクタ 254"/>
        <xdr:cNvCxnSpPr/>
      </xdr:nvCxnSpPr>
      <xdr:spPr>
        <a:xfrm>
          <a:off x="762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78</xdr:row>
      <xdr:rowOff>92075</xdr:rowOff>
    </xdr:from>
    <xdr:ext cx="403225" cy="259080"/>
    <xdr:sp macro="" textlink="">
      <xdr:nvSpPr>
        <xdr:cNvPr id="256" name="テキスト ボックス 255"/>
        <xdr:cNvSpPr txBox="1"/>
      </xdr:nvSpPr>
      <xdr:spPr>
        <a:xfrm>
          <a:off x="358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78740</xdr:rowOff>
    </xdr:from>
    <xdr:to xmlns:xdr="http://schemas.openxmlformats.org/drawingml/2006/spreadsheetDrawing">
      <xdr:col>28</xdr:col>
      <xdr:colOff>114300</xdr:colOff>
      <xdr:row>77</xdr:row>
      <xdr:rowOff>78740</xdr:rowOff>
    </xdr:to>
    <xdr:cxnSp macro="">
      <xdr:nvCxnSpPr>
        <xdr:cNvPr id="257" name="直線コネクタ 256"/>
        <xdr:cNvCxnSpPr/>
      </xdr:nvCxnSpPr>
      <xdr:spPr>
        <a:xfrm>
          <a:off x="762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76</xdr:row>
      <xdr:rowOff>107950</xdr:rowOff>
    </xdr:from>
    <xdr:ext cx="403225" cy="259080"/>
    <xdr:sp macro="" textlink="">
      <xdr:nvSpPr>
        <xdr:cNvPr id="258" name="テキスト ボックス 257"/>
        <xdr:cNvSpPr txBox="1"/>
      </xdr:nvSpPr>
      <xdr:spPr>
        <a:xfrm>
          <a:off x="358775" y="131381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59" name="直線コネクタ 258"/>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74</xdr:row>
      <xdr:rowOff>124460</xdr:rowOff>
    </xdr:from>
    <xdr:ext cx="403225" cy="259080"/>
    <xdr:sp macro="" textlink="">
      <xdr:nvSpPr>
        <xdr:cNvPr id="260" name="テキスト ボックス 259"/>
        <xdr:cNvSpPr txBox="1"/>
      </xdr:nvSpPr>
      <xdr:spPr>
        <a:xfrm>
          <a:off x="358775" y="1281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61" name="【福祉施設】&#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78</xdr:row>
      <xdr:rowOff>60960</xdr:rowOff>
    </xdr:from>
    <xdr:to xmlns:xdr="http://schemas.openxmlformats.org/drawingml/2006/spreadsheetDrawing">
      <xdr:col>24</xdr:col>
      <xdr:colOff>62865</xdr:colOff>
      <xdr:row>85</xdr:row>
      <xdr:rowOff>109220</xdr:rowOff>
    </xdr:to>
    <xdr:cxnSp macro="">
      <xdr:nvCxnSpPr>
        <xdr:cNvPr id="262" name="直線コネクタ 261"/>
        <xdr:cNvCxnSpPr/>
      </xdr:nvCxnSpPr>
      <xdr:spPr>
        <a:xfrm flipV="1">
          <a:off x="4634865" y="13434060"/>
          <a:ext cx="0" cy="12484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85</xdr:row>
      <xdr:rowOff>112395</xdr:rowOff>
    </xdr:from>
    <xdr:ext cx="405130" cy="255270"/>
    <xdr:sp macro="" textlink="">
      <xdr:nvSpPr>
        <xdr:cNvPr id="263" name="【福祉施設】&#10;有形固定資産減価償却率最小値テキスト"/>
        <xdr:cNvSpPr txBox="1"/>
      </xdr:nvSpPr>
      <xdr:spPr>
        <a:xfrm>
          <a:off x="4673600" y="14685645"/>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85</xdr:row>
      <xdr:rowOff>109220</xdr:rowOff>
    </xdr:from>
    <xdr:to xmlns:xdr="http://schemas.openxmlformats.org/drawingml/2006/spreadsheetDrawing">
      <xdr:col>24</xdr:col>
      <xdr:colOff>152400</xdr:colOff>
      <xdr:row>85</xdr:row>
      <xdr:rowOff>109220</xdr:rowOff>
    </xdr:to>
    <xdr:cxnSp macro="">
      <xdr:nvCxnSpPr>
        <xdr:cNvPr id="264" name="直線コネクタ 263"/>
        <xdr:cNvCxnSpPr/>
      </xdr:nvCxnSpPr>
      <xdr:spPr>
        <a:xfrm>
          <a:off x="4546600" y="146824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77</xdr:row>
      <xdr:rowOff>7620</xdr:rowOff>
    </xdr:from>
    <xdr:ext cx="405130" cy="255270"/>
    <xdr:sp macro="" textlink="">
      <xdr:nvSpPr>
        <xdr:cNvPr id="265" name="【福祉施設】&#10;有形固定資産減価償却率最大値テキスト"/>
        <xdr:cNvSpPr txBox="1"/>
      </xdr:nvSpPr>
      <xdr:spPr>
        <a:xfrm>
          <a:off x="4673600" y="1320927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60960</xdr:rowOff>
    </xdr:from>
    <xdr:to xmlns:xdr="http://schemas.openxmlformats.org/drawingml/2006/spreadsheetDrawing">
      <xdr:col>24</xdr:col>
      <xdr:colOff>152400</xdr:colOff>
      <xdr:row>78</xdr:row>
      <xdr:rowOff>60960</xdr:rowOff>
    </xdr:to>
    <xdr:cxnSp macro="">
      <xdr:nvCxnSpPr>
        <xdr:cNvPr id="266" name="直線コネクタ 265"/>
        <xdr:cNvCxnSpPr/>
      </xdr:nvCxnSpPr>
      <xdr:spPr>
        <a:xfrm>
          <a:off x="4546600" y="134340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81</xdr:row>
      <xdr:rowOff>22860</xdr:rowOff>
    </xdr:from>
    <xdr:ext cx="405130" cy="259080"/>
    <xdr:sp macro="" textlink="">
      <xdr:nvSpPr>
        <xdr:cNvPr id="267" name="【福祉施設】&#10;有形固定資産減価償却率平均値テキスト"/>
        <xdr:cNvSpPr txBox="1"/>
      </xdr:nvSpPr>
      <xdr:spPr>
        <a:xfrm>
          <a:off x="4673600" y="1391031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81</xdr:row>
      <xdr:rowOff>44450</xdr:rowOff>
    </xdr:from>
    <xdr:to xmlns:xdr="http://schemas.openxmlformats.org/drawingml/2006/spreadsheetDrawing">
      <xdr:col>24</xdr:col>
      <xdr:colOff>114300</xdr:colOff>
      <xdr:row>81</xdr:row>
      <xdr:rowOff>146050</xdr:rowOff>
    </xdr:to>
    <xdr:sp macro="" textlink="">
      <xdr:nvSpPr>
        <xdr:cNvPr id="268" name="フローチャート: 判断 267"/>
        <xdr:cNvSpPr/>
      </xdr:nvSpPr>
      <xdr:spPr>
        <a:xfrm>
          <a:off x="45847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81</xdr:row>
      <xdr:rowOff>109855</xdr:rowOff>
    </xdr:from>
    <xdr:to xmlns:xdr="http://schemas.openxmlformats.org/drawingml/2006/spreadsheetDrawing">
      <xdr:col>20</xdr:col>
      <xdr:colOff>38100</xdr:colOff>
      <xdr:row>82</xdr:row>
      <xdr:rowOff>40640</xdr:rowOff>
    </xdr:to>
    <xdr:sp macro="" textlink="">
      <xdr:nvSpPr>
        <xdr:cNvPr id="269" name="フローチャート: 判断 268"/>
        <xdr:cNvSpPr/>
      </xdr:nvSpPr>
      <xdr:spPr>
        <a:xfrm>
          <a:off x="3746500" y="139973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153035</xdr:colOff>
      <xdr:row>82</xdr:row>
      <xdr:rowOff>31115</xdr:rowOff>
    </xdr:from>
    <xdr:ext cx="405130" cy="255270"/>
    <xdr:sp macro="" textlink="">
      <xdr:nvSpPr>
        <xdr:cNvPr id="270" name="n_1aveValue【福祉施設】&#10;有形固定資産減価償却率"/>
        <xdr:cNvSpPr txBox="1"/>
      </xdr:nvSpPr>
      <xdr:spPr>
        <a:xfrm>
          <a:off x="3582035" y="14090015"/>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81</xdr:row>
      <xdr:rowOff>152400</xdr:rowOff>
    </xdr:from>
    <xdr:to xmlns:xdr="http://schemas.openxmlformats.org/drawingml/2006/spreadsheetDrawing">
      <xdr:col>15</xdr:col>
      <xdr:colOff>101600</xdr:colOff>
      <xdr:row>82</xdr:row>
      <xdr:rowOff>82550</xdr:rowOff>
    </xdr:to>
    <xdr:sp macro="" textlink="">
      <xdr:nvSpPr>
        <xdr:cNvPr id="271" name="フローチャート: 判断 270"/>
        <xdr:cNvSpPr/>
      </xdr:nvSpPr>
      <xdr:spPr>
        <a:xfrm>
          <a:off x="2857500" y="1403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38735</xdr:colOff>
      <xdr:row>82</xdr:row>
      <xdr:rowOff>73660</xdr:rowOff>
    </xdr:from>
    <xdr:ext cx="401320" cy="259080"/>
    <xdr:sp macro="" textlink="">
      <xdr:nvSpPr>
        <xdr:cNvPr id="272" name="n_2aveValue【福祉施設】&#10;有形固定資産減価償却率"/>
        <xdr:cNvSpPr txBox="1"/>
      </xdr:nvSpPr>
      <xdr:spPr>
        <a:xfrm>
          <a:off x="2705735" y="1413256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81</xdr:row>
      <xdr:rowOff>83820</xdr:rowOff>
    </xdr:from>
    <xdr:to xmlns:xdr="http://schemas.openxmlformats.org/drawingml/2006/spreadsheetDrawing">
      <xdr:col>10</xdr:col>
      <xdr:colOff>165100</xdr:colOff>
      <xdr:row>82</xdr:row>
      <xdr:rowOff>13970</xdr:rowOff>
    </xdr:to>
    <xdr:sp macro="" textlink="">
      <xdr:nvSpPr>
        <xdr:cNvPr id="273" name="フローチャート: 判断 272"/>
        <xdr:cNvSpPr/>
      </xdr:nvSpPr>
      <xdr:spPr>
        <a:xfrm>
          <a:off x="1968500" y="13971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102235</xdr:colOff>
      <xdr:row>82</xdr:row>
      <xdr:rowOff>5080</xdr:rowOff>
    </xdr:from>
    <xdr:ext cx="401320" cy="259080"/>
    <xdr:sp macro="" textlink="">
      <xdr:nvSpPr>
        <xdr:cNvPr id="274" name="n_3aveValue【福祉施設】&#10;有形固定資産減価償却率"/>
        <xdr:cNvSpPr txBox="1"/>
      </xdr:nvSpPr>
      <xdr:spPr>
        <a:xfrm>
          <a:off x="1816735" y="1406398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88</xdr:row>
      <xdr:rowOff>149860</xdr:rowOff>
    </xdr:from>
    <xdr:ext cx="762000" cy="259080"/>
    <xdr:sp macro="" textlink="">
      <xdr:nvSpPr>
        <xdr:cNvPr id="275" name="テキスト ボックス 274"/>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276" name="テキスト ボックス 275"/>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277" name="テキスト ボックス 276"/>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278" name="テキスト ボックス 277"/>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279" name="テキスト ボックス 278"/>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79</xdr:row>
      <xdr:rowOff>38100</xdr:rowOff>
    </xdr:from>
    <xdr:to xmlns:xdr="http://schemas.openxmlformats.org/drawingml/2006/spreadsheetDrawing">
      <xdr:col>24</xdr:col>
      <xdr:colOff>114300</xdr:colOff>
      <xdr:row>79</xdr:row>
      <xdr:rowOff>139700</xdr:rowOff>
    </xdr:to>
    <xdr:sp macro="" textlink="">
      <xdr:nvSpPr>
        <xdr:cNvPr id="280" name="楕円 279"/>
        <xdr:cNvSpPr/>
      </xdr:nvSpPr>
      <xdr:spPr>
        <a:xfrm>
          <a:off x="4584700" y="1358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78</xdr:row>
      <xdr:rowOff>60960</xdr:rowOff>
    </xdr:from>
    <xdr:ext cx="405130" cy="259080"/>
    <xdr:sp macro="" textlink="">
      <xdr:nvSpPr>
        <xdr:cNvPr id="281" name="【福祉施設】&#10;有形固定資産減価償却率該当値テキスト"/>
        <xdr:cNvSpPr txBox="1"/>
      </xdr:nvSpPr>
      <xdr:spPr>
        <a:xfrm>
          <a:off x="4673600" y="134340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79</xdr:row>
      <xdr:rowOff>122555</xdr:rowOff>
    </xdr:from>
    <xdr:to xmlns:xdr="http://schemas.openxmlformats.org/drawingml/2006/spreadsheetDrawing">
      <xdr:col>20</xdr:col>
      <xdr:colOff>38100</xdr:colOff>
      <xdr:row>80</xdr:row>
      <xdr:rowOff>52705</xdr:rowOff>
    </xdr:to>
    <xdr:sp macro="" textlink="">
      <xdr:nvSpPr>
        <xdr:cNvPr id="282" name="楕円 281"/>
        <xdr:cNvSpPr/>
      </xdr:nvSpPr>
      <xdr:spPr>
        <a:xfrm>
          <a:off x="3746500" y="1366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79</xdr:row>
      <xdr:rowOff>88900</xdr:rowOff>
    </xdr:from>
    <xdr:to xmlns:xdr="http://schemas.openxmlformats.org/drawingml/2006/spreadsheetDrawing">
      <xdr:col>24</xdr:col>
      <xdr:colOff>63500</xdr:colOff>
      <xdr:row>80</xdr:row>
      <xdr:rowOff>1905</xdr:rowOff>
    </xdr:to>
    <xdr:cxnSp macro="">
      <xdr:nvCxnSpPr>
        <xdr:cNvPr id="283" name="直線コネクタ 282"/>
        <xdr:cNvCxnSpPr/>
      </xdr:nvCxnSpPr>
      <xdr:spPr>
        <a:xfrm flipV="1">
          <a:off x="3797300" y="13633450"/>
          <a:ext cx="838200" cy="84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80</xdr:row>
      <xdr:rowOff>29845</xdr:rowOff>
    </xdr:from>
    <xdr:to xmlns:xdr="http://schemas.openxmlformats.org/drawingml/2006/spreadsheetDrawing">
      <xdr:col>15</xdr:col>
      <xdr:colOff>101600</xdr:colOff>
      <xdr:row>80</xdr:row>
      <xdr:rowOff>132080</xdr:rowOff>
    </xdr:to>
    <xdr:sp macro="" textlink="">
      <xdr:nvSpPr>
        <xdr:cNvPr id="284" name="楕円 283"/>
        <xdr:cNvSpPr/>
      </xdr:nvSpPr>
      <xdr:spPr>
        <a:xfrm>
          <a:off x="2857500" y="137458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80</xdr:row>
      <xdr:rowOff>1905</xdr:rowOff>
    </xdr:from>
    <xdr:to xmlns:xdr="http://schemas.openxmlformats.org/drawingml/2006/spreadsheetDrawing">
      <xdr:col>19</xdr:col>
      <xdr:colOff>177800</xdr:colOff>
      <xdr:row>80</xdr:row>
      <xdr:rowOff>80645</xdr:rowOff>
    </xdr:to>
    <xdr:cxnSp macro="">
      <xdr:nvCxnSpPr>
        <xdr:cNvPr id="285" name="直線コネクタ 284"/>
        <xdr:cNvCxnSpPr/>
      </xdr:nvCxnSpPr>
      <xdr:spPr>
        <a:xfrm flipV="1">
          <a:off x="2908300" y="13717905"/>
          <a:ext cx="88900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80</xdr:row>
      <xdr:rowOff>104775</xdr:rowOff>
    </xdr:from>
    <xdr:to xmlns:xdr="http://schemas.openxmlformats.org/drawingml/2006/spreadsheetDrawing">
      <xdr:col>10</xdr:col>
      <xdr:colOff>165100</xdr:colOff>
      <xdr:row>81</xdr:row>
      <xdr:rowOff>34925</xdr:rowOff>
    </xdr:to>
    <xdr:sp macro="" textlink="">
      <xdr:nvSpPr>
        <xdr:cNvPr id="286" name="楕円 285"/>
        <xdr:cNvSpPr/>
      </xdr:nvSpPr>
      <xdr:spPr>
        <a:xfrm>
          <a:off x="1968500" y="1382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80</xdr:row>
      <xdr:rowOff>80645</xdr:rowOff>
    </xdr:from>
    <xdr:to xmlns:xdr="http://schemas.openxmlformats.org/drawingml/2006/spreadsheetDrawing">
      <xdr:col>15</xdr:col>
      <xdr:colOff>50800</xdr:colOff>
      <xdr:row>80</xdr:row>
      <xdr:rowOff>155575</xdr:rowOff>
    </xdr:to>
    <xdr:cxnSp macro="">
      <xdr:nvCxnSpPr>
        <xdr:cNvPr id="287" name="直線コネクタ 286"/>
        <xdr:cNvCxnSpPr/>
      </xdr:nvCxnSpPr>
      <xdr:spPr>
        <a:xfrm flipV="1">
          <a:off x="2019300" y="13796645"/>
          <a:ext cx="88900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78</xdr:row>
      <xdr:rowOff>69215</xdr:rowOff>
    </xdr:from>
    <xdr:ext cx="405130" cy="259080"/>
    <xdr:sp macro="" textlink="">
      <xdr:nvSpPr>
        <xdr:cNvPr id="288" name="n_1mainValue【福祉施設】&#10;有形固定資産減価償却率"/>
        <xdr:cNvSpPr txBox="1"/>
      </xdr:nvSpPr>
      <xdr:spPr>
        <a:xfrm>
          <a:off x="3582035" y="134423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78</xdr:row>
      <xdr:rowOff>147955</xdr:rowOff>
    </xdr:from>
    <xdr:ext cx="401320" cy="258445"/>
    <xdr:sp macro="" textlink="">
      <xdr:nvSpPr>
        <xdr:cNvPr id="289" name="n_2mainValue【福祉施設】&#10;有形固定資産減価償却率"/>
        <xdr:cNvSpPr txBox="1"/>
      </xdr:nvSpPr>
      <xdr:spPr>
        <a:xfrm>
          <a:off x="2705735" y="13521055"/>
          <a:ext cx="401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79</xdr:row>
      <xdr:rowOff>52070</xdr:rowOff>
    </xdr:from>
    <xdr:ext cx="401320" cy="255270"/>
    <xdr:sp macro="" textlink="">
      <xdr:nvSpPr>
        <xdr:cNvPr id="290" name="n_3mainValue【福祉施設】&#10;有形固定資産減価償却率"/>
        <xdr:cNvSpPr txBox="1"/>
      </xdr:nvSpPr>
      <xdr:spPr>
        <a:xfrm>
          <a:off x="1816735" y="1359662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291" name="正方形/長方形 29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292" name="正方形/長方形 291"/>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293" name="正方形/長方形 292"/>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294" name="正方形/長方形 293"/>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295" name="正方形/長方形 294"/>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296" name="正方形/長方形 295"/>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297" name="正方形/長方形 296"/>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298" name="正方形/長方形 297"/>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6075" cy="221615"/>
    <xdr:sp macro="" textlink="">
      <xdr:nvSpPr>
        <xdr:cNvPr id="299" name="テキスト ボックス 298"/>
        <xdr:cNvSpPr txBox="1"/>
      </xdr:nvSpPr>
      <xdr:spPr>
        <a:xfrm>
          <a:off x="6565900" y="1276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00" name="直線コネクタ 299"/>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168910</xdr:rowOff>
    </xdr:from>
    <xdr:to xmlns:xdr="http://schemas.openxmlformats.org/drawingml/2006/spreadsheetDrawing">
      <xdr:col>59</xdr:col>
      <xdr:colOff>50800</xdr:colOff>
      <xdr:row>86</xdr:row>
      <xdr:rowOff>168910</xdr:rowOff>
    </xdr:to>
    <xdr:cxnSp macro="">
      <xdr:nvCxnSpPr>
        <xdr:cNvPr id="301" name="直線コネクタ 300"/>
        <xdr:cNvCxnSpPr/>
      </xdr:nvCxnSpPr>
      <xdr:spPr>
        <a:xfrm>
          <a:off x="6604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86</xdr:row>
      <xdr:rowOff>26670</xdr:rowOff>
    </xdr:from>
    <xdr:ext cx="463550" cy="259080"/>
    <xdr:sp macro="" textlink="">
      <xdr:nvSpPr>
        <xdr:cNvPr id="302" name="テキスト ボックス 301"/>
        <xdr:cNvSpPr txBox="1"/>
      </xdr:nvSpPr>
      <xdr:spPr>
        <a:xfrm>
          <a:off x="6136640" y="1477137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85</xdr:row>
      <xdr:rowOff>13335</xdr:rowOff>
    </xdr:from>
    <xdr:to xmlns:xdr="http://schemas.openxmlformats.org/drawingml/2006/spreadsheetDrawing">
      <xdr:col>59</xdr:col>
      <xdr:colOff>50800</xdr:colOff>
      <xdr:row>85</xdr:row>
      <xdr:rowOff>13335</xdr:rowOff>
    </xdr:to>
    <xdr:cxnSp macro="">
      <xdr:nvCxnSpPr>
        <xdr:cNvPr id="303" name="直線コネクタ 302"/>
        <xdr:cNvCxnSpPr/>
      </xdr:nvCxnSpPr>
      <xdr:spPr>
        <a:xfrm>
          <a:off x="6604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84</xdr:row>
      <xdr:rowOff>42545</xdr:rowOff>
    </xdr:from>
    <xdr:ext cx="463550" cy="255270"/>
    <xdr:sp macro="" textlink="">
      <xdr:nvSpPr>
        <xdr:cNvPr id="304" name="テキスト ボックス 303"/>
        <xdr:cNvSpPr txBox="1"/>
      </xdr:nvSpPr>
      <xdr:spPr>
        <a:xfrm>
          <a:off x="6136640" y="14444345"/>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29845</xdr:rowOff>
    </xdr:from>
    <xdr:to xmlns:xdr="http://schemas.openxmlformats.org/drawingml/2006/spreadsheetDrawing">
      <xdr:col>59</xdr:col>
      <xdr:colOff>50800</xdr:colOff>
      <xdr:row>83</xdr:row>
      <xdr:rowOff>29845</xdr:rowOff>
    </xdr:to>
    <xdr:cxnSp macro="">
      <xdr:nvCxnSpPr>
        <xdr:cNvPr id="305" name="直線コネクタ 304"/>
        <xdr:cNvCxnSpPr/>
      </xdr:nvCxnSpPr>
      <xdr:spPr>
        <a:xfrm>
          <a:off x="6604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82</xdr:row>
      <xdr:rowOff>59055</xdr:rowOff>
    </xdr:from>
    <xdr:ext cx="463550" cy="259080"/>
    <xdr:sp macro="" textlink="">
      <xdr:nvSpPr>
        <xdr:cNvPr id="306" name="テキスト ボックス 305"/>
        <xdr:cNvSpPr txBox="1"/>
      </xdr:nvSpPr>
      <xdr:spPr>
        <a:xfrm>
          <a:off x="6136640" y="1411795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46355</xdr:rowOff>
    </xdr:from>
    <xdr:to xmlns:xdr="http://schemas.openxmlformats.org/drawingml/2006/spreadsheetDrawing">
      <xdr:col>59</xdr:col>
      <xdr:colOff>50800</xdr:colOff>
      <xdr:row>81</xdr:row>
      <xdr:rowOff>46355</xdr:rowOff>
    </xdr:to>
    <xdr:cxnSp macro="">
      <xdr:nvCxnSpPr>
        <xdr:cNvPr id="307" name="直線コネクタ 306"/>
        <xdr:cNvCxnSpPr/>
      </xdr:nvCxnSpPr>
      <xdr:spPr>
        <a:xfrm>
          <a:off x="6604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80</xdr:row>
      <xdr:rowOff>75565</xdr:rowOff>
    </xdr:from>
    <xdr:ext cx="463550" cy="255270"/>
    <xdr:sp macro="" textlink="">
      <xdr:nvSpPr>
        <xdr:cNvPr id="308" name="テキスト ボックス 307"/>
        <xdr:cNvSpPr txBox="1"/>
      </xdr:nvSpPr>
      <xdr:spPr>
        <a:xfrm>
          <a:off x="6136640" y="13791565"/>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79</xdr:row>
      <xdr:rowOff>63500</xdr:rowOff>
    </xdr:from>
    <xdr:to xmlns:xdr="http://schemas.openxmlformats.org/drawingml/2006/spreadsheetDrawing">
      <xdr:col>59</xdr:col>
      <xdr:colOff>50800</xdr:colOff>
      <xdr:row>79</xdr:row>
      <xdr:rowOff>63500</xdr:rowOff>
    </xdr:to>
    <xdr:cxnSp macro="">
      <xdr:nvCxnSpPr>
        <xdr:cNvPr id="309" name="直線コネクタ 308"/>
        <xdr:cNvCxnSpPr/>
      </xdr:nvCxnSpPr>
      <xdr:spPr>
        <a:xfrm>
          <a:off x="6604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78</xdr:row>
      <xdr:rowOff>92075</xdr:rowOff>
    </xdr:from>
    <xdr:ext cx="463550" cy="259080"/>
    <xdr:sp macro="" textlink="">
      <xdr:nvSpPr>
        <xdr:cNvPr id="310" name="テキスト ボックス 309"/>
        <xdr:cNvSpPr txBox="1"/>
      </xdr:nvSpPr>
      <xdr:spPr>
        <a:xfrm>
          <a:off x="6136640" y="1346517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78740</xdr:rowOff>
    </xdr:from>
    <xdr:to xmlns:xdr="http://schemas.openxmlformats.org/drawingml/2006/spreadsheetDrawing">
      <xdr:col>59</xdr:col>
      <xdr:colOff>50800</xdr:colOff>
      <xdr:row>77</xdr:row>
      <xdr:rowOff>78740</xdr:rowOff>
    </xdr:to>
    <xdr:cxnSp macro="">
      <xdr:nvCxnSpPr>
        <xdr:cNvPr id="311" name="直線コネクタ 310"/>
        <xdr:cNvCxnSpPr/>
      </xdr:nvCxnSpPr>
      <xdr:spPr>
        <a:xfrm>
          <a:off x="6604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76</xdr:row>
      <xdr:rowOff>107950</xdr:rowOff>
    </xdr:from>
    <xdr:ext cx="463550" cy="259080"/>
    <xdr:sp macro="" textlink="">
      <xdr:nvSpPr>
        <xdr:cNvPr id="312" name="テキスト ボックス 311"/>
        <xdr:cNvSpPr txBox="1"/>
      </xdr:nvSpPr>
      <xdr:spPr>
        <a:xfrm>
          <a:off x="6136640" y="1313815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13" name="直線コネクタ 312"/>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124460</xdr:rowOff>
    </xdr:from>
    <xdr:ext cx="463550" cy="259080"/>
    <xdr:sp macro="" textlink="">
      <xdr:nvSpPr>
        <xdr:cNvPr id="314" name="テキスト ボックス 313"/>
        <xdr:cNvSpPr txBox="1"/>
      </xdr:nvSpPr>
      <xdr:spPr>
        <a:xfrm>
          <a:off x="6136640" y="12811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15" name="【福祉施設】&#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77</xdr:row>
      <xdr:rowOff>144145</xdr:rowOff>
    </xdr:from>
    <xdr:to xmlns:xdr="http://schemas.openxmlformats.org/drawingml/2006/spreadsheetDrawing">
      <xdr:col>54</xdr:col>
      <xdr:colOff>189865</xdr:colOff>
      <xdr:row>86</xdr:row>
      <xdr:rowOff>149225</xdr:rowOff>
    </xdr:to>
    <xdr:cxnSp macro="">
      <xdr:nvCxnSpPr>
        <xdr:cNvPr id="316" name="直線コネクタ 315"/>
        <xdr:cNvCxnSpPr/>
      </xdr:nvCxnSpPr>
      <xdr:spPr>
        <a:xfrm flipV="1">
          <a:off x="10476865" y="13345795"/>
          <a:ext cx="0" cy="15481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153035</xdr:rowOff>
    </xdr:from>
    <xdr:ext cx="469900" cy="259080"/>
    <xdr:sp macro="" textlink="">
      <xdr:nvSpPr>
        <xdr:cNvPr id="317" name="【福祉施設】&#10;一人当たり面積最小値テキスト"/>
        <xdr:cNvSpPr txBox="1"/>
      </xdr:nvSpPr>
      <xdr:spPr>
        <a:xfrm>
          <a:off x="10515600" y="148977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149225</xdr:rowOff>
    </xdr:from>
    <xdr:to xmlns:xdr="http://schemas.openxmlformats.org/drawingml/2006/spreadsheetDrawing">
      <xdr:col>55</xdr:col>
      <xdr:colOff>88900</xdr:colOff>
      <xdr:row>86</xdr:row>
      <xdr:rowOff>149225</xdr:rowOff>
    </xdr:to>
    <xdr:cxnSp macro="">
      <xdr:nvCxnSpPr>
        <xdr:cNvPr id="318" name="直線コネクタ 317"/>
        <xdr:cNvCxnSpPr/>
      </xdr:nvCxnSpPr>
      <xdr:spPr>
        <a:xfrm>
          <a:off x="10388600" y="148939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76</xdr:row>
      <xdr:rowOff>90805</xdr:rowOff>
    </xdr:from>
    <xdr:ext cx="469900" cy="258445"/>
    <xdr:sp macro="" textlink="">
      <xdr:nvSpPr>
        <xdr:cNvPr id="319" name="【福祉施設】&#10;一人当たり面積最大値テキスト"/>
        <xdr:cNvSpPr txBox="1"/>
      </xdr:nvSpPr>
      <xdr:spPr>
        <a:xfrm>
          <a:off x="10515600" y="131210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77</xdr:row>
      <xdr:rowOff>144145</xdr:rowOff>
    </xdr:from>
    <xdr:to xmlns:xdr="http://schemas.openxmlformats.org/drawingml/2006/spreadsheetDrawing">
      <xdr:col>55</xdr:col>
      <xdr:colOff>88900</xdr:colOff>
      <xdr:row>77</xdr:row>
      <xdr:rowOff>144145</xdr:rowOff>
    </xdr:to>
    <xdr:cxnSp macro="">
      <xdr:nvCxnSpPr>
        <xdr:cNvPr id="320" name="直線コネクタ 319"/>
        <xdr:cNvCxnSpPr/>
      </xdr:nvCxnSpPr>
      <xdr:spPr>
        <a:xfrm>
          <a:off x="10388600" y="133457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84</xdr:row>
      <xdr:rowOff>151765</xdr:rowOff>
    </xdr:from>
    <xdr:ext cx="469900" cy="259080"/>
    <xdr:sp macro="" textlink="">
      <xdr:nvSpPr>
        <xdr:cNvPr id="321" name="【福祉施設】&#10;一人当たり面積平均値テキスト"/>
        <xdr:cNvSpPr txBox="1"/>
      </xdr:nvSpPr>
      <xdr:spPr>
        <a:xfrm>
          <a:off x="10515600" y="1455356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1905</xdr:rowOff>
    </xdr:from>
    <xdr:to xmlns:xdr="http://schemas.openxmlformats.org/drawingml/2006/spreadsheetDrawing">
      <xdr:col>55</xdr:col>
      <xdr:colOff>50800</xdr:colOff>
      <xdr:row>85</xdr:row>
      <xdr:rowOff>103505</xdr:rowOff>
    </xdr:to>
    <xdr:sp macro="" textlink="">
      <xdr:nvSpPr>
        <xdr:cNvPr id="322" name="フローチャート: 判断 321"/>
        <xdr:cNvSpPr/>
      </xdr:nvSpPr>
      <xdr:spPr>
        <a:xfrm>
          <a:off x="10426700" y="14575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85</xdr:row>
      <xdr:rowOff>21590</xdr:rowOff>
    </xdr:from>
    <xdr:to xmlns:xdr="http://schemas.openxmlformats.org/drawingml/2006/spreadsheetDrawing">
      <xdr:col>50</xdr:col>
      <xdr:colOff>165100</xdr:colOff>
      <xdr:row>85</xdr:row>
      <xdr:rowOff>123190</xdr:rowOff>
    </xdr:to>
    <xdr:sp macro="" textlink="">
      <xdr:nvSpPr>
        <xdr:cNvPr id="323" name="フローチャート: 判断 322"/>
        <xdr:cNvSpPr/>
      </xdr:nvSpPr>
      <xdr:spPr>
        <a:xfrm>
          <a:off x="9588500" y="1459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57150</xdr:colOff>
      <xdr:row>85</xdr:row>
      <xdr:rowOff>114300</xdr:rowOff>
    </xdr:from>
    <xdr:ext cx="469900" cy="259080"/>
    <xdr:sp macro="" textlink="">
      <xdr:nvSpPr>
        <xdr:cNvPr id="324" name="n_1aveValue【福祉施設】&#10;一人当たり面積"/>
        <xdr:cNvSpPr txBox="1"/>
      </xdr:nvSpPr>
      <xdr:spPr>
        <a:xfrm>
          <a:off x="9391650" y="146875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85</xdr:row>
      <xdr:rowOff>5080</xdr:rowOff>
    </xdr:from>
    <xdr:to xmlns:xdr="http://schemas.openxmlformats.org/drawingml/2006/spreadsheetDrawing">
      <xdr:col>46</xdr:col>
      <xdr:colOff>38100</xdr:colOff>
      <xdr:row>85</xdr:row>
      <xdr:rowOff>106680</xdr:rowOff>
    </xdr:to>
    <xdr:sp macro="" textlink="">
      <xdr:nvSpPr>
        <xdr:cNvPr id="325" name="フローチャート: 判断 324"/>
        <xdr:cNvSpPr/>
      </xdr:nvSpPr>
      <xdr:spPr>
        <a:xfrm>
          <a:off x="8699500" y="145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85</xdr:row>
      <xdr:rowOff>97790</xdr:rowOff>
    </xdr:from>
    <xdr:ext cx="466090" cy="255270"/>
    <xdr:sp macro="" textlink="">
      <xdr:nvSpPr>
        <xdr:cNvPr id="326" name="n_2aveValue【福祉施設】&#10;一人当たり面積"/>
        <xdr:cNvSpPr txBox="1"/>
      </xdr:nvSpPr>
      <xdr:spPr>
        <a:xfrm>
          <a:off x="8515350" y="1467104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85</xdr:row>
      <xdr:rowOff>76835</xdr:rowOff>
    </xdr:from>
    <xdr:to xmlns:xdr="http://schemas.openxmlformats.org/drawingml/2006/spreadsheetDrawing">
      <xdr:col>41</xdr:col>
      <xdr:colOff>101600</xdr:colOff>
      <xdr:row>86</xdr:row>
      <xdr:rowOff>6985</xdr:rowOff>
    </xdr:to>
    <xdr:sp macro="" textlink="">
      <xdr:nvSpPr>
        <xdr:cNvPr id="327" name="フローチャート: 判断 326"/>
        <xdr:cNvSpPr/>
      </xdr:nvSpPr>
      <xdr:spPr>
        <a:xfrm>
          <a:off x="7810500" y="14650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85</xdr:row>
      <xdr:rowOff>169545</xdr:rowOff>
    </xdr:from>
    <xdr:ext cx="466090" cy="255270"/>
    <xdr:sp macro="" textlink="">
      <xdr:nvSpPr>
        <xdr:cNvPr id="328" name="n_3aveValue【福祉施設】&#10;一人当たり面積"/>
        <xdr:cNvSpPr txBox="1"/>
      </xdr:nvSpPr>
      <xdr:spPr>
        <a:xfrm>
          <a:off x="7626350" y="1474279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88</xdr:row>
      <xdr:rowOff>149860</xdr:rowOff>
    </xdr:from>
    <xdr:ext cx="762000" cy="259080"/>
    <xdr:sp macro="" textlink="">
      <xdr:nvSpPr>
        <xdr:cNvPr id="329" name="テキスト ボックス 328"/>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30" name="テキスト ボックス 329"/>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31" name="テキスト ボックス 330"/>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32" name="テキスト ボックス 331"/>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33" name="テキスト ボックス 332"/>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84</xdr:row>
      <xdr:rowOff>170180</xdr:rowOff>
    </xdr:from>
    <xdr:to xmlns:xdr="http://schemas.openxmlformats.org/drawingml/2006/spreadsheetDrawing">
      <xdr:col>55</xdr:col>
      <xdr:colOff>50800</xdr:colOff>
      <xdr:row>85</xdr:row>
      <xdr:rowOff>100330</xdr:rowOff>
    </xdr:to>
    <xdr:sp macro="" textlink="">
      <xdr:nvSpPr>
        <xdr:cNvPr id="334" name="楕円 333"/>
        <xdr:cNvSpPr/>
      </xdr:nvSpPr>
      <xdr:spPr>
        <a:xfrm>
          <a:off x="104267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84</xdr:row>
      <xdr:rowOff>21590</xdr:rowOff>
    </xdr:from>
    <xdr:ext cx="469900" cy="259080"/>
    <xdr:sp macro="" textlink="">
      <xdr:nvSpPr>
        <xdr:cNvPr id="335" name="【福祉施設】&#10;一人当たり面積該当値テキスト"/>
        <xdr:cNvSpPr txBox="1"/>
      </xdr:nvSpPr>
      <xdr:spPr>
        <a:xfrm>
          <a:off x="10515600" y="144233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84</xdr:row>
      <xdr:rowOff>167005</xdr:rowOff>
    </xdr:from>
    <xdr:to xmlns:xdr="http://schemas.openxmlformats.org/drawingml/2006/spreadsheetDrawing">
      <xdr:col>50</xdr:col>
      <xdr:colOff>165100</xdr:colOff>
      <xdr:row>85</xdr:row>
      <xdr:rowOff>97790</xdr:rowOff>
    </xdr:to>
    <xdr:sp macro="" textlink="">
      <xdr:nvSpPr>
        <xdr:cNvPr id="336" name="楕円 335"/>
        <xdr:cNvSpPr/>
      </xdr:nvSpPr>
      <xdr:spPr>
        <a:xfrm>
          <a:off x="9588500" y="145688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85</xdr:row>
      <xdr:rowOff>46355</xdr:rowOff>
    </xdr:from>
    <xdr:to xmlns:xdr="http://schemas.openxmlformats.org/drawingml/2006/spreadsheetDrawing">
      <xdr:col>55</xdr:col>
      <xdr:colOff>0</xdr:colOff>
      <xdr:row>85</xdr:row>
      <xdr:rowOff>49530</xdr:rowOff>
    </xdr:to>
    <xdr:cxnSp macro="">
      <xdr:nvCxnSpPr>
        <xdr:cNvPr id="337" name="直線コネクタ 336"/>
        <xdr:cNvCxnSpPr/>
      </xdr:nvCxnSpPr>
      <xdr:spPr>
        <a:xfrm>
          <a:off x="9639300" y="14619605"/>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84</xdr:row>
      <xdr:rowOff>163830</xdr:rowOff>
    </xdr:from>
    <xdr:to xmlns:xdr="http://schemas.openxmlformats.org/drawingml/2006/spreadsheetDrawing">
      <xdr:col>46</xdr:col>
      <xdr:colOff>38100</xdr:colOff>
      <xdr:row>85</xdr:row>
      <xdr:rowOff>93980</xdr:rowOff>
    </xdr:to>
    <xdr:sp macro="" textlink="">
      <xdr:nvSpPr>
        <xdr:cNvPr id="338" name="楕円 337"/>
        <xdr:cNvSpPr/>
      </xdr:nvSpPr>
      <xdr:spPr>
        <a:xfrm>
          <a:off x="8699500" y="1456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85</xdr:row>
      <xdr:rowOff>43180</xdr:rowOff>
    </xdr:from>
    <xdr:to xmlns:xdr="http://schemas.openxmlformats.org/drawingml/2006/spreadsheetDrawing">
      <xdr:col>50</xdr:col>
      <xdr:colOff>114300</xdr:colOff>
      <xdr:row>85</xdr:row>
      <xdr:rowOff>46355</xdr:rowOff>
    </xdr:to>
    <xdr:cxnSp macro="">
      <xdr:nvCxnSpPr>
        <xdr:cNvPr id="339" name="直線コネクタ 338"/>
        <xdr:cNvCxnSpPr/>
      </xdr:nvCxnSpPr>
      <xdr:spPr>
        <a:xfrm>
          <a:off x="8750300" y="1461643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84</xdr:row>
      <xdr:rowOff>170180</xdr:rowOff>
    </xdr:from>
    <xdr:to xmlns:xdr="http://schemas.openxmlformats.org/drawingml/2006/spreadsheetDrawing">
      <xdr:col>41</xdr:col>
      <xdr:colOff>101600</xdr:colOff>
      <xdr:row>85</xdr:row>
      <xdr:rowOff>100330</xdr:rowOff>
    </xdr:to>
    <xdr:sp macro="" textlink="">
      <xdr:nvSpPr>
        <xdr:cNvPr id="340" name="楕円 339"/>
        <xdr:cNvSpPr/>
      </xdr:nvSpPr>
      <xdr:spPr>
        <a:xfrm>
          <a:off x="78105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85</xdr:row>
      <xdr:rowOff>43180</xdr:rowOff>
    </xdr:from>
    <xdr:to xmlns:xdr="http://schemas.openxmlformats.org/drawingml/2006/spreadsheetDrawing">
      <xdr:col>45</xdr:col>
      <xdr:colOff>177800</xdr:colOff>
      <xdr:row>85</xdr:row>
      <xdr:rowOff>49530</xdr:rowOff>
    </xdr:to>
    <xdr:cxnSp macro="">
      <xdr:nvCxnSpPr>
        <xdr:cNvPr id="341" name="直線コネクタ 340"/>
        <xdr:cNvCxnSpPr/>
      </xdr:nvCxnSpPr>
      <xdr:spPr>
        <a:xfrm flipV="1">
          <a:off x="7861300" y="1461643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83</xdr:row>
      <xdr:rowOff>113665</xdr:rowOff>
    </xdr:from>
    <xdr:ext cx="469900" cy="258445"/>
    <xdr:sp macro="" textlink="">
      <xdr:nvSpPr>
        <xdr:cNvPr id="342" name="n_1mainValue【福祉施設】&#10;一人当たり面積"/>
        <xdr:cNvSpPr txBox="1"/>
      </xdr:nvSpPr>
      <xdr:spPr>
        <a:xfrm>
          <a:off x="9391650" y="1434401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83</xdr:row>
      <xdr:rowOff>110490</xdr:rowOff>
    </xdr:from>
    <xdr:ext cx="466090" cy="255270"/>
    <xdr:sp macro="" textlink="">
      <xdr:nvSpPr>
        <xdr:cNvPr id="343" name="n_2mainValue【福祉施設】&#10;一人当たり面積"/>
        <xdr:cNvSpPr txBox="1"/>
      </xdr:nvSpPr>
      <xdr:spPr>
        <a:xfrm>
          <a:off x="8515350" y="1434084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83</xdr:row>
      <xdr:rowOff>116840</xdr:rowOff>
    </xdr:from>
    <xdr:ext cx="466090" cy="259080"/>
    <xdr:sp macro="" textlink="">
      <xdr:nvSpPr>
        <xdr:cNvPr id="344" name="n_3mainValue【福祉施設】&#10;一人当たり面積"/>
        <xdr:cNvSpPr txBox="1"/>
      </xdr:nvSpPr>
      <xdr:spPr>
        <a:xfrm>
          <a:off x="7626350" y="1434719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45" name="正方形/長方形 34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46" name="正方形/長方形 345"/>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47" name="正方形/長方形 346"/>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48" name="正方形/長方形 347"/>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49" name="正方形/長方形 348"/>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50" name="正方形/長方形 349"/>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51" name="正方形/長方形 350"/>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52" name="正方形/長方形 351"/>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96</xdr:row>
      <xdr:rowOff>114300</xdr:rowOff>
    </xdr:from>
    <xdr:ext cx="294640" cy="225425"/>
    <xdr:sp macro="" textlink="">
      <xdr:nvSpPr>
        <xdr:cNvPr id="353" name="テキスト ボックス 352"/>
        <xdr:cNvSpPr txBox="1"/>
      </xdr:nvSpPr>
      <xdr:spPr>
        <a:xfrm>
          <a:off x="723900" y="165735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111</xdr:row>
      <xdr:rowOff>19050</xdr:rowOff>
    </xdr:from>
    <xdr:to xmlns:xdr="http://schemas.openxmlformats.org/drawingml/2006/spreadsheetDrawing">
      <xdr:col>28</xdr:col>
      <xdr:colOff>114300</xdr:colOff>
      <xdr:row>111</xdr:row>
      <xdr:rowOff>19050</xdr:rowOff>
    </xdr:to>
    <xdr:cxnSp macro="">
      <xdr:nvCxnSpPr>
        <xdr:cNvPr id="354" name="直線コネクタ 353"/>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110</xdr:row>
      <xdr:rowOff>48260</xdr:rowOff>
    </xdr:from>
    <xdr:ext cx="335280" cy="259080"/>
    <xdr:sp macro="" textlink="">
      <xdr:nvSpPr>
        <xdr:cNvPr id="355" name="テキスト ボックス 354"/>
        <xdr:cNvSpPr txBox="1"/>
      </xdr:nvSpPr>
      <xdr:spPr>
        <a:xfrm>
          <a:off x="422910" y="18907760"/>
          <a:ext cx="335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108</xdr:row>
      <xdr:rowOff>76200</xdr:rowOff>
    </xdr:from>
    <xdr:to xmlns:xdr="http://schemas.openxmlformats.org/drawingml/2006/spreadsheetDrawing">
      <xdr:col>28</xdr:col>
      <xdr:colOff>114300</xdr:colOff>
      <xdr:row>108</xdr:row>
      <xdr:rowOff>76200</xdr:rowOff>
    </xdr:to>
    <xdr:cxnSp macro="">
      <xdr:nvCxnSpPr>
        <xdr:cNvPr id="356" name="直線コネクタ 355"/>
        <xdr:cNvCxnSpPr/>
      </xdr:nvCxnSpPr>
      <xdr:spPr>
        <a:xfrm>
          <a:off x="762000" y="1859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107</xdr:row>
      <xdr:rowOff>105410</xdr:rowOff>
    </xdr:from>
    <xdr:ext cx="403225" cy="259080"/>
    <xdr:sp macro="" textlink="">
      <xdr:nvSpPr>
        <xdr:cNvPr id="357" name="テキスト ボックス 356"/>
        <xdr:cNvSpPr txBox="1"/>
      </xdr:nvSpPr>
      <xdr:spPr>
        <a:xfrm>
          <a:off x="358775" y="184505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105</xdr:row>
      <xdr:rowOff>133350</xdr:rowOff>
    </xdr:from>
    <xdr:to xmlns:xdr="http://schemas.openxmlformats.org/drawingml/2006/spreadsheetDrawing">
      <xdr:col>28</xdr:col>
      <xdr:colOff>114300</xdr:colOff>
      <xdr:row>105</xdr:row>
      <xdr:rowOff>133350</xdr:rowOff>
    </xdr:to>
    <xdr:cxnSp macro="">
      <xdr:nvCxnSpPr>
        <xdr:cNvPr id="358" name="直線コネクタ 357"/>
        <xdr:cNvCxnSpPr/>
      </xdr:nvCxnSpPr>
      <xdr:spPr>
        <a:xfrm>
          <a:off x="762000" y="1813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104</xdr:row>
      <xdr:rowOff>162560</xdr:rowOff>
    </xdr:from>
    <xdr:ext cx="403225" cy="259080"/>
    <xdr:sp macro="" textlink="">
      <xdr:nvSpPr>
        <xdr:cNvPr id="359" name="テキスト ボックス 358"/>
        <xdr:cNvSpPr txBox="1"/>
      </xdr:nvSpPr>
      <xdr:spPr>
        <a:xfrm>
          <a:off x="358775" y="1799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19050</xdr:rowOff>
    </xdr:from>
    <xdr:to xmlns:xdr="http://schemas.openxmlformats.org/drawingml/2006/spreadsheetDrawing">
      <xdr:col>28</xdr:col>
      <xdr:colOff>114300</xdr:colOff>
      <xdr:row>103</xdr:row>
      <xdr:rowOff>19050</xdr:rowOff>
    </xdr:to>
    <xdr:cxnSp macro="">
      <xdr:nvCxnSpPr>
        <xdr:cNvPr id="360" name="直線コネクタ 359"/>
        <xdr:cNvCxnSpPr/>
      </xdr:nvCxnSpPr>
      <xdr:spPr>
        <a:xfrm>
          <a:off x="762000" y="1767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102</xdr:row>
      <xdr:rowOff>48260</xdr:rowOff>
    </xdr:from>
    <xdr:ext cx="403225" cy="259080"/>
    <xdr:sp macro="" textlink="">
      <xdr:nvSpPr>
        <xdr:cNvPr id="361" name="テキスト ボックス 360"/>
        <xdr:cNvSpPr txBox="1"/>
      </xdr:nvSpPr>
      <xdr:spPr>
        <a:xfrm>
          <a:off x="358775" y="1753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100</xdr:row>
      <xdr:rowOff>76200</xdr:rowOff>
    </xdr:from>
    <xdr:to xmlns:xdr="http://schemas.openxmlformats.org/drawingml/2006/spreadsheetDrawing">
      <xdr:col>28</xdr:col>
      <xdr:colOff>114300</xdr:colOff>
      <xdr:row>100</xdr:row>
      <xdr:rowOff>76200</xdr:rowOff>
    </xdr:to>
    <xdr:cxnSp macro="">
      <xdr:nvCxnSpPr>
        <xdr:cNvPr id="362" name="直線コネクタ 361"/>
        <xdr:cNvCxnSpPr/>
      </xdr:nvCxnSpPr>
      <xdr:spPr>
        <a:xfrm>
          <a:off x="762000" y="1722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99</xdr:row>
      <xdr:rowOff>105410</xdr:rowOff>
    </xdr:from>
    <xdr:ext cx="403225" cy="259080"/>
    <xdr:sp macro="" textlink="">
      <xdr:nvSpPr>
        <xdr:cNvPr id="363" name="テキスト ボックス 362"/>
        <xdr:cNvSpPr txBox="1"/>
      </xdr:nvSpPr>
      <xdr:spPr>
        <a:xfrm>
          <a:off x="358775" y="1707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114300</xdr:colOff>
      <xdr:row>97</xdr:row>
      <xdr:rowOff>133350</xdr:rowOff>
    </xdr:to>
    <xdr:cxnSp macro="">
      <xdr:nvCxnSpPr>
        <xdr:cNvPr id="364" name="直線コネクタ 363"/>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96</xdr:row>
      <xdr:rowOff>162560</xdr:rowOff>
    </xdr:from>
    <xdr:ext cx="463550" cy="259080"/>
    <xdr:sp macro="" textlink="">
      <xdr:nvSpPr>
        <xdr:cNvPr id="365" name="テキスト ボックス 364"/>
        <xdr:cNvSpPr txBox="1"/>
      </xdr:nvSpPr>
      <xdr:spPr>
        <a:xfrm>
          <a:off x="294640" y="16621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66" name="【市民会館】&#10;有形固定資産減価償却率グラフ枠"/>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100</xdr:row>
      <xdr:rowOff>144780</xdr:rowOff>
    </xdr:from>
    <xdr:to xmlns:xdr="http://schemas.openxmlformats.org/drawingml/2006/spreadsheetDrawing">
      <xdr:col>24</xdr:col>
      <xdr:colOff>62865</xdr:colOff>
      <xdr:row>108</xdr:row>
      <xdr:rowOff>130810</xdr:rowOff>
    </xdr:to>
    <xdr:cxnSp macro="">
      <xdr:nvCxnSpPr>
        <xdr:cNvPr id="367" name="直線コネクタ 366"/>
        <xdr:cNvCxnSpPr/>
      </xdr:nvCxnSpPr>
      <xdr:spPr>
        <a:xfrm flipV="1">
          <a:off x="4634865" y="17289780"/>
          <a:ext cx="0" cy="13576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108</xdr:row>
      <xdr:rowOff>134620</xdr:rowOff>
    </xdr:from>
    <xdr:ext cx="405130" cy="255270"/>
    <xdr:sp macro="" textlink="">
      <xdr:nvSpPr>
        <xdr:cNvPr id="368" name="【市民会館】&#10;有形固定資産減価償却率最小値テキスト"/>
        <xdr:cNvSpPr txBox="1"/>
      </xdr:nvSpPr>
      <xdr:spPr>
        <a:xfrm>
          <a:off x="4673600" y="1865122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108</xdr:row>
      <xdr:rowOff>130810</xdr:rowOff>
    </xdr:from>
    <xdr:to xmlns:xdr="http://schemas.openxmlformats.org/drawingml/2006/spreadsheetDrawing">
      <xdr:col>24</xdr:col>
      <xdr:colOff>152400</xdr:colOff>
      <xdr:row>108</xdr:row>
      <xdr:rowOff>130810</xdr:rowOff>
    </xdr:to>
    <xdr:cxnSp macro="">
      <xdr:nvCxnSpPr>
        <xdr:cNvPr id="369" name="直線コネクタ 368"/>
        <xdr:cNvCxnSpPr/>
      </xdr:nvCxnSpPr>
      <xdr:spPr>
        <a:xfrm>
          <a:off x="4546600" y="18647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99</xdr:row>
      <xdr:rowOff>91440</xdr:rowOff>
    </xdr:from>
    <xdr:ext cx="405130" cy="259080"/>
    <xdr:sp macro="" textlink="">
      <xdr:nvSpPr>
        <xdr:cNvPr id="370" name="【市民会館】&#10;有形固定資産減価償却率最大値テキスト"/>
        <xdr:cNvSpPr txBox="1"/>
      </xdr:nvSpPr>
      <xdr:spPr>
        <a:xfrm>
          <a:off x="4673600" y="170649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100</xdr:row>
      <xdr:rowOff>144780</xdr:rowOff>
    </xdr:from>
    <xdr:to xmlns:xdr="http://schemas.openxmlformats.org/drawingml/2006/spreadsheetDrawing">
      <xdr:col>24</xdr:col>
      <xdr:colOff>152400</xdr:colOff>
      <xdr:row>100</xdr:row>
      <xdr:rowOff>144780</xdr:rowOff>
    </xdr:to>
    <xdr:cxnSp macro="">
      <xdr:nvCxnSpPr>
        <xdr:cNvPr id="371" name="直線コネクタ 370"/>
        <xdr:cNvCxnSpPr/>
      </xdr:nvCxnSpPr>
      <xdr:spPr>
        <a:xfrm>
          <a:off x="4546600" y="17289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103</xdr:row>
      <xdr:rowOff>138430</xdr:rowOff>
    </xdr:from>
    <xdr:ext cx="405130" cy="259080"/>
    <xdr:sp macro="" textlink="">
      <xdr:nvSpPr>
        <xdr:cNvPr id="372" name="【市民会館】&#10;有形固定資産減価償却率平均値テキスト"/>
        <xdr:cNvSpPr txBox="1"/>
      </xdr:nvSpPr>
      <xdr:spPr>
        <a:xfrm>
          <a:off x="4673600" y="1779778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103</xdr:row>
      <xdr:rowOff>160020</xdr:rowOff>
    </xdr:from>
    <xdr:to xmlns:xdr="http://schemas.openxmlformats.org/drawingml/2006/spreadsheetDrawing">
      <xdr:col>24</xdr:col>
      <xdr:colOff>114300</xdr:colOff>
      <xdr:row>104</xdr:row>
      <xdr:rowOff>90170</xdr:rowOff>
    </xdr:to>
    <xdr:sp macro="" textlink="">
      <xdr:nvSpPr>
        <xdr:cNvPr id="373" name="フローチャート: 判断 372"/>
        <xdr:cNvSpPr/>
      </xdr:nvSpPr>
      <xdr:spPr>
        <a:xfrm>
          <a:off x="4584700" y="1781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104</xdr:row>
      <xdr:rowOff>41275</xdr:rowOff>
    </xdr:from>
    <xdr:to xmlns:xdr="http://schemas.openxmlformats.org/drawingml/2006/spreadsheetDrawing">
      <xdr:col>20</xdr:col>
      <xdr:colOff>38100</xdr:colOff>
      <xdr:row>104</xdr:row>
      <xdr:rowOff>143510</xdr:rowOff>
    </xdr:to>
    <xdr:sp macro="" textlink="">
      <xdr:nvSpPr>
        <xdr:cNvPr id="374" name="フローチャート: 判断 373"/>
        <xdr:cNvSpPr/>
      </xdr:nvSpPr>
      <xdr:spPr>
        <a:xfrm>
          <a:off x="3746500" y="178720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153035</xdr:colOff>
      <xdr:row>104</xdr:row>
      <xdr:rowOff>133985</xdr:rowOff>
    </xdr:from>
    <xdr:ext cx="405130" cy="255270"/>
    <xdr:sp macro="" textlink="">
      <xdr:nvSpPr>
        <xdr:cNvPr id="375" name="n_1aveValue【市民会館】&#10;有形固定資産減価償却率"/>
        <xdr:cNvSpPr txBox="1"/>
      </xdr:nvSpPr>
      <xdr:spPr>
        <a:xfrm>
          <a:off x="3582035" y="17964785"/>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104</xdr:row>
      <xdr:rowOff>73660</xdr:rowOff>
    </xdr:from>
    <xdr:to xmlns:xdr="http://schemas.openxmlformats.org/drawingml/2006/spreadsheetDrawing">
      <xdr:col>15</xdr:col>
      <xdr:colOff>101600</xdr:colOff>
      <xdr:row>105</xdr:row>
      <xdr:rowOff>3810</xdr:rowOff>
    </xdr:to>
    <xdr:sp macro="" textlink="">
      <xdr:nvSpPr>
        <xdr:cNvPr id="376" name="フローチャート: 判断 375"/>
        <xdr:cNvSpPr/>
      </xdr:nvSpPr>
      <xdr:spPr>
        <a:xfrm>
          <a:off x="2857500" y="1790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38735</xdr:colOff>
      <xdr:row>104</xdr:row>
      <xdr:rowOff>166370</xdr:rowOff>
    </xdr:from>
    <xdr:ext cx="401320" cy="255270"/>
    <xdr:sp macro="" textlink="">
      <xdr:nvSpPr>
        <xdr:cNvPr id="377" name="n_2aveValue【市民会館】&#10;有形固定資産減価償却率"/>
        <xdr:cNvSpPr txBox="1"/>
      </xdr:nvSpPr>
      <xdr:spPr>
        <a:xfrm>
          <a:off x="2705735" y="1799717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104</xdr:row>
      <xdr:rowOff>13970</xdr:rowOff>
    </xdr:from>
    <xdr:to xmlns:xdr="http://schemas.openxmlformats.org/drawingml/2006/spreadsheetDrawing">
      <xdr:col>10</xdr:col>
      <xdr:colOff>165100</xdr:colOff>
      <xdr:row>104</xdr:row>
      <xdr:rowOff>115570</xdr:rowOff>
    </xdr:to>
    <xdr:sp macro="" textlink="">
      <xdr:nvSpPr>
        <xdr:cNvPr id="378" name="フローチャート: 判断 377"/>
        <xdr:cNvSpPr/>
      </xdr:nvSpPr>
      <xdr:spPr>
        <a:xfrm>
          <a:off x="1968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102235</xdr:colOff>
      <xdr:row>104</xdr:row>
      <xdr:rowOff>106680</xdr:rowOff>
    </xdr:from>
    <xdr:ext cx="401320" cy="259080"/>
    <xdr:sp macro="" textlink="">
      <xdr:nvSpPr>
        <xdr:cNvPr id="379" name="n_3aveValue【市民会館】&#10;有形固定資産減価償却率"/>
        <xdr:cNvSpPr txBox="1"/>
      </xdr:nvSpPr>
      <xdr:spPr>
        <a:xfrm>
          <a:off x="1816735" y="1793748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111</xdr:row>
      <xdr:rowOff>16510</xdr:rowOff>
    </xdr:from>
    <xdr:ext cx="762000" cy="259080"/>
    <xdr:sp macro="" textlink="">
      <xdr:nvSpPr>
        <xdr:cNvPr id="380" name="テキスト ボックス 379"/>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111</xdr:row>
      <xdr:rowOff>16510</xdr:rowOff>
    </xdr:from>
    <xdr:ext cx="762000" cy="259080"/>
    <xdr:sp macro="" textlink="">
      <xdr:nvSpPr>
        <xdr:cNvPr id="381" name="テキスト ボックス 380"/>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111</xdr:row>
      <xdr:rowOff>16510</xdr:rowOff>
    </xdr:from>
    <xdr:ext cx="762000" cy="259080"/>
    <xdr:sp macro="" textlink="">
      <xdr:nvSpPr>
        <xdr:cNvPr id="382" name="テキスト ボックス 381"/>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111</xdr:row>
      <xdr:rowOff>16510</xdr:rowOff>
    </xdr:from>
    <xdr:ext cx="762000" cy="259080"/>
    <xdr:sp macro="" textlink="">
      <xdr:nvSpPr>
        <xdr:cNvPr id="383" name="テキスト ボックス 382"/>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111</xdr:row>
      <xdr:rowOff>16510</xdr:rowOff>
    </xdr:from>
    <xdr:ext cx="762000" cy="259080"/>
    <xdr:sp macro="" textlink="">
      <xdr:nvSpPr>
        <xdr:cNvPr id="384" name="テキスト ボックス 383"/>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103</xdr:row>
      <xdr:rowOff>85090</xdr:rowOff>
    </xdr:from>
    <xdr:to xmlns:xdr="http://schemas.openxmlformats.org/drawingml/2006/spreadsheetDrawing">
      <xdr:col>24</xdr:col>
      <xdr:colOff>114300</xdr:colOff>
      <xdr:row>104</xdr:row>
      <xdr:rowOff>15240</xdr:rowOff>
    </xdr:to>
    <xdr:sp macro="" textlink="">
      <xdr:nvSpPr>
        <xdr:cNvPr id="385" name="楕円 384"/>
        <xdr:cNvSpPr/>
      </xdr:nvSpPr>
      <xdr:spPr>
        <a:xfrm>
          <a:off x="4584700" y="1774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102</xdr:row>
      <xdr:rowOff>107950</xdr:rowOff>
    </xdr:from>
    <xdr:ext cx="405130" cy="259080"/>
    <xdr:sp macro="" textlink="">
      <xdr:nvSpPr>
        <xdr:cNvPr id="386" name="【市民会館】&#10;有形固定資産減価償却率該当値テキスト"/>
        <xdr:cNvSpPr txBox="1"/>
      </xdr:nvSpPr>
      <xdr:spPr>
        <a:xfrm>
          <a:off x="4673600" y="175958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103</xdr:row>
      <xdr:rowOff>132715</xdr:rowOff>
    </xdr:from>
    <xdr:to xmlns:xdr="http://schemas.openxmlformats.org/drawingml/2006/spreadsheetDrawing">
      <xdr:col>20</xdr:col>
      <xdr:colOff>38100</xdr:colOff>
      <xdr:row>104</xdr:row>
      <xdr:rowOff>63500</xdr:rowOff>
    </xdr:to>
    <xdr:sp macro="" textlink="">
      <xdr:nvSpPr>
        <xdr:cNvPr id="387" name="楕円 386"/>
        <xdr:cNvSpPr/>
      </xdr:nvSpPr>
      <xdr:spPr>
        <a:xfrm>
          <a:off x="3746500" y="177920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103</xdr:row>
      <xdr:rowOff>135890</xdr:rowOff>
    </xdr:from>
    <xdr:to xmlns:xdr="http://schemas.openxmlformats.org/drawingml/2006/spreadsheetDrawing">
      <xdr:col>24</xdr:col>
      <xdr:colOff>63500</xdr:colOff>
      <xdr:row>104</xdr:row>
      <xdr:rowOff>12065</xdr:rowOff>
    </xdr:to>
    <xdr:cxnSp macro="">
      <xdr:nvCxnSpPr>
        <xdr:cNvPr id="388" name="直線コネクタ 387"/>
        <xdr:cNvCxnSpPr/>
      </xdr:nvCxnSpPr>
      <xdr:spPr>
        <a:xfrm flipV="1">
          <a:off x="3797300" y="17795240"/>
          <a:ext cx="8382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104</xdr:row>
      <xdr:rowOff>18415</xdr:rowOff>
    </xdr:from>
    <xdr:to xmlns:xdr="http://schemas.openxmlformats.org/drawingml/2006/spreadsheetDrawing">
      <xdr:col>15</xdr:col>
      <xdr:colOff>101600</xdr:colOff>
      <xdr:row>104</xdr:row>
      <xdr:rowOff>120650</xdr:rowOff>
    </xdr:to>
    <xdr:sp macro="" textlink="">
      <xdr:nvSpPr>
        <xdr:cNvPr id="389" name="楕円 388"/>
        <xdr:cNvSpPr/>
      </xdr:nvSpPr>
      <xdr:spPr>
        <a:xfrm>
          <a:off x="2857500" y="178492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104</xdr:row>
      <xdr:rowOff>12065</xdr:rowOff>
    </xdr:from>
    <xdr:to xmlns:xdr="http://schemas.openxmlformats.org/drawingml/2006/spreadsheetDrawing">
      <xdr:col>19</xdr:col>
      <xdr:colOff>177800</xdr:colOff>
      <xdr:row>104</xdr:row>
      <xdr:rowOff>69215</xdr:rowOff>
    </xdr:to>
    <xdr:cxnSp macro="">
      <xdr:nvCxnSpPr>
        <xdr:cNvPr id="390" name="直線コネクタ 389"/>
        <xdr:cNvCxnSpPr/>
      </xdr:nvCxnSpPr>
      <xdr:spPr>
        <a:xfrm flipV="1">
          <a:off x="2908300" y="17842865"/>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103</xdr:row>
      <xdr:rowOff>93980</xdr:rowOff>
    </xdr:from>
    <xdr:to xmlns:xdr="http://schemas.openxmlformats.org/drawingml/2006/spreadsheetDrawing">
      <xdr:col>10</xdr:col>
      <xdr:colOff>165100</xdr:colOff>
      <xdr:row>104</xdr:row>
      <xdr:rowOff>24130</xdr:rowOff>
    </xdr:to>
    <xdr:sp macro="" textlink="">
      <xdr:nvSpPr>
        <xdr:cNvPr id="391" name="楕円 390"/>
        <xdr:cNvSpPr/>
      </xdr:nvSpPr>
      <xdr:spPr>
        <a:xfrm>
          <a:off x="1968500" y="1775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103</xdr:row>
      <xdr:rowOff>144780</xdr:rowOff>
    </xdr:from>
    <xdr:to xmlns:xdr="http://schemas.openxmlformats.org/drawingml/2006/spreadsheetDrawing">
      <xdr:col>15</xdr:col>
      <xdr:colOff>50800</xdr:colOff>
      <xdr:row>104</xdr:row>
      <xdr:rowOff>69215</xdr:rowOff>
    </xdr:to>
    <xdr:cxnSp macro="">
      <xdr:nvCxnSpPr>
        <xdr:cNvPr id="392" name="直線コネクタ 391"/>
        <xdr:cNvCxnSpPr/>
      </xdr:nvCxnSpPr>
      <xdr:spPr>
        <a:xfrm>
          <a:off x="2019300" y="17804130"/>
          <a:ext cx="889000" cy="95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102</xdr:row>
      <xdr:rowOff>79375</xdr:rowOff>
    </xdr:from>
    <xdr:ext cx="405130" cy="258445"/>
    <xdr:sp macro="" textlink="">
      <xdr:nvSpPr>
        <xdr:cNvPr id="393" name="n_1mainValue【市民会館】&#10;有形固定資産減価償却率"/>
        <xdr:cNvSpPr txBox="1"/>
      </xdr:nvSpPr>
      <xdr:spPr>
        <a:xfrm>
          <a:off x="3582035" y="1756727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102</xdr:row>
      <xdr:rowOff>136525</xdr:rowOff>
    </xdr:from>
    <xdr:ext cx="401320" cy="258445"/>
    <xdr:sp macro="" textlink="">
      <xdr:nvSpPr>
        <xdr:cNvPr id="394" name="n_2mainValue【市民会館】&#10;有形固定資産減価償却率"/>
        <xdr:cNvSpPr txBox="1"/>
      </xdr:nvSpPr>
      <xdr:spPr>
        <a:xfrm>
          <a:off x="2705735" y="17624425"/>
          <a:ext cx="401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102</xdr:row>
      <xdr:rowOff>40640</xdr:rowOff>
    </xdr:from>
    <xdr:ext cx="401320" cy="255270"/>
    <xdr:sp macro="" textlink="">
      <xdr:nvSpPr>
        <xdr:cNvPr id="395" name="n_3mainValue【市民会館】&#10;有形固定資産減価償却率"/>
        <xdr:cNvSpPr txBox="1"/>
      </xdr:nvSpPr>
      <xdr:spPr>
        <a:xfrm>
          <a:off x="1816735" y="1752854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396" name="正方形/長方形 39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397" name="正方形/長方形 396"/>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398" name="正方形/長方形 397"/>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399" name="正方形/長方形 398"/>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400" name="正方形/長方形 399"/>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401" name="正方形/長方形 400"/>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402" name="正方形/長方形 401"/>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03" name="正方形/長方形 402"/>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96</xdr:row>
      <xdr:rowOff>114300</xdr:rowOff>
    </xdr:from>
    <xdr:ext cx="346075" cy="225425"/>
    <xdr:sp macro="" textlink="">
      <xdr:nvSpPr>
        <xdr:cNvPr id="404" name="テキスト ボックス 403"/>
        <xdr:cNvSpPr txBox="1"/>
      </xdr:nvSpPr>
      <xdr:spPr>
        <a:xfrm>
          <a:off x="6565900" y="16573500"/>
          <a:ext cx="3460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111</xdr:row>
      <xdr:rowOff>19050</xdr:rowOff>
    </xdr:from>
    <xdr:to xmlns:xdr="http://schemas.openxmlformats.org/drawingml/2006/spreadsheetDrawing">
      <xdr:col>59</xdr:col>
      <xdr:colOff>50800</xdr:colOff>
      <xdr:row>111</xdr:row>
      <xdr:rowOff>19050</xdr:rowOff>
    </xdr:to>
    <xdr:cxnSp macro="">
      <xdr:nvCxnSpPr>
        <xdr:cNvPr id="405" name="直線コネクタ 404"/>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108</xdr:row>
      <xdr:rowOff>152400</xdr:rowOff>
    </xdr:from>
    <xdr:to xmlns:xdr="http://schemas.openxmlformats.org/drawingml/2006/spreadsheetDrawing">
      <xdr:col>59</xdr:col>
      <xdr:colOff>50800</xdr:colOff>
      <xdr:row>108</xdr:row>
      <xdr:rowOff>152400</xdr:rowOff>
    </xdr:to>
    <xdr:cxnSp macro="">
      <xdr:nvCxnSpPr>
        <xdr:cNvPr id="406" name="直線コネクタ 405"/>
        <xdr:cNvCxnSpPr/>
      </xdr:nvCxnSpPr>
      <xdr:spPr>
        <a:xfrm>
          <a:off x="6604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108</xdr:row>
      <xdr:rowOff>10160</xdr:rowOff>
    </xdr:from>
    <xdr:ext cx="463550" cy="259080"/>
    <xdr:sp macro="" textlink="">
      <xdr:nvSpPr>
        <xdr:cNvPr id="407" name="テキスト ボックス 406"/>
        <xdr:cNvSpPr txBox="1"/>
      </xdr:nvSpPr>
      <xdr:spPr>
        <a:xfrm>
          <a:off x="6136640" y="18526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106</xdr:row>
      <xdr:rowOff>114300</xdr:rowOff>
    </xdr:from>
    <xdr:to xmlns:xdr="http://schemas.openxmlformats.org/drawingml/2006/spreadsheetDrawing">
      <xdr:col>59</xdr:col>
      <xdr:colOff>50800</xdr:colOff>
      <xdr:row>106</xdr:row>
      <xdr:rowOff>114300</xdr:rowOff>
    </xdr:to>
    <xdr:cxnSp macro="">
      <xdr:nvCxnSpPr>
        <xdr:cNvPr id="408" name="直線コネクタ 407"/>
        <xdr:cNvCxnSpPr/>
      </xdr:nvCxnSpPr>
      <xdr:spPr>
        <a:xfrm>
          <a:off x="6604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105</xdr:row>
      <xdr:rowOff>143510</xdr:rowOff>
    </xdr:from>
    <xdr:ext cx="463550" cy="255270"/>
    <xdr:sp macro="" textlink="">
      <xdr:nvSpPr>
        <xdr:cNvPr id="409" name="テキスト ボックス 408"/>
        <xdr:cNvSpPr txBox="1"/>
      </xdr:nvSpPr>
      <xdr:spPr>
        <a:xfrm>
          <a:off x="6136640" y="18145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104</xdr:row>
      <xdr:rowOff>76200</xdr:rowOff>
    </xdr:from>
    <xdr:to xmlns:xdr="http://schemas.openxmlformats.org/drawingml/2006/spreadsheetDrawing">
      <xdr:col>59</xdr:col>
      <xdr:colOff>50800</xdr:colOff>
      <xdr:row>104</xdr:row>
      <xdr:rowOff>76200</xdr:rowOff>
    </xdr:to>
    <xdr:cxnSp macro="">
      <xdr:nvCxnSpPr>
        <xdr:cNvPr id="410" name="直線コネクタ 409"/>
        <xdr:cNvCxnSpPr/>
      </xdr:nvCxnSpPr>
      <xdr:spPr>
        <a:xfrm>
          <a:off x="6604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103</xdr:row>
      <xdr:rowOff>105410</xdr:rowOff>
    </xdr:from>
    <xdr:ext cx="463550" cy="259080"/>
    <xdr:sp macro="" textlink="">
      <xdr:nvSpPr>
        <xdr:cNvPr id="411" name="テキスト ボックス 410"/>
        <xdr:cNvSpPr txBox="1"/>
      </xdr:nvSpPr>
      <xdr:spPr>
        <a:xfrm>
          <a:off x="6136640" y="17764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102</xdr:row>
      <xdr:rowOff>38100</xdr:rowOff>
    </xdr:from>
    <xdr:to xmlns:xdr="http://schemas.openxmlformats.org/drawingml/2006/spreadsheetDrawing">
      <xdr:col>59</xdr:col>
      <xdr:colOff>50800</xdr:colOff>
      <xdr:row>102</xdr:row>
      <xdr:rowOff>38100</xdr:rowOff>
    </xdr:to>
    <xdr:cxnSp macro="">
      <xdr:nvCxnSpPr>
        <xdr:cNvPr id="412" name="直線コネクタ 411"/>
        <xdr:cNvCxnSpPr/>
      </xdr:nvCxnSpPr>
      <xdr:spPr>
        <a:xfrm>
          <a:off x="6604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101</xdr:row>
      <xdr:rowOff>67310</xdr:rowOff>
    </xdr:from>
    <xdr:ext cx="463550" cy="259080"/>
    <xdr:sp macro="" textlink="">
      <xdr:nvSpPr>
        <xdr:cNvPr id="413" name="テキスト ボックス 412"/>
        <xdr:cNvSpPr txBox="1"/>
      </xdr:nvSpPr>
      <xdr:spPr>
        <a:xfrm>
          <a:off x="6136640" y="17383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100</xdr:row>
      <xdr:rowOff>0</xdr:rowOff>
    </xdr:from>
    <xdr:to xmlns:xdr="http://schemas.openxmlformats.org/drawingml/2006/spreadsheetDrawing">
      <xdr:col>59</xdr:col>
      <xdr:colOff>50800</xdr:colOff>
      <xdr:row>100</xdr:row>
      <xdr:rowOff>0</xdr:rowOff>
    </xdr:to>
    <xdr:cxnSp macro="">
      <xdr:nvCxnSpPr>
        <xdr:cNvPr id="414" name="直線コネクタ 413"/>
        <xdr:cNvCxnSpPr/>
      </xdr:nvCxnSpPr>
      <xdr:spPr>
        <a:xfrm>
          <a:off x="6604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99</xdr:row>
      <xdr:rowOff>29210</xdr:rowOff>
    </xdr:from>
    <xdr:ext cx="463550" cy="255270"/>
    <xdr:sp macro="" textlink="">
      <xdr:nvSpPr>
        <xdr:cNvPr id="415" name="テキスト ボックス 414"/>
        <xdr:cNvSpPr txBox="1"/>
      </xdr:nvSpPr>
      <xdr:spPr>
        <a:xfrm>
          <a:off x="6136640" y="17002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50800</xdr:colOff>
      <xdr:row>97</xdr:row>
      <xdr:rowOff>133350</xdr:rowOff>
    </xdr:to>
    <xdr:cxnSp macro="">
      <xdr:nvCxnSpPr>
        <xdr:cNvPr id="416" name="直線コネクタ 415"/>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96</xdr:row>
      <xdr:rowOff>162560</xdr:rowOff>
    </xdr:from>
    <xdr:ext cx="463550" cy="259080"/>
    <xdr:sp macro="" textlink="">
      <xdr:nvSpPr>
        <xdr:cNvPr id="417" name="テキスト ボックス 416"/>
        <xdr:cNvSpPr txBox="1"/>
      </xdr:nvSpPr>
      <xdr:spPr>
        <a:xfrm>
          <a:off x="6136640" y="16621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18" name="【市民会館】&#10;一人当たり面積グラフ枠"/>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100</xdr:row>
      <xdr:rowOff>22860</xdr:rowOff>
    </xdr:from>
    <xdr:to xmlns:xdr="http://schemas.openxmlformats.org/drawingml/2006/spreadsheetDrawing">
      <xdr:col>54</xdr:col>
      <xdr:colOff>189865</xdr:colOff>
      <xdr:row>108</xdr:row>
      <xdr:rowOff>53340</xdr:rowOff>
    </xdr:to>
    <xdr:cxnSp macro="">
      <xdr:nvCxnSpPr>
        <xdr:cNvPr id="419" name="直線コネクタ 418"/>
        <xdr:cNvCxnSpPr/>
      </xdr:nvCxnSpPr>
      <xdr:spPr>
        <a:xfrm flipV="1">
          <a:off x="10476865" y="17167860"/>
          <a:ext cx="0" cy="14020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108</xdr:row>
      <xdr:rowOff>57150</xdr:rowOff>
    </xdr:from>
    <xdr:ext cx="469900" cy="259080"/>
    <xdr:sp macro="" textlink="">
      <xdr:nvSpPr>
        <xdr:cNvPr id="420" name="【市民会館】&#10;一人当たり面積最小値テキスト"/>
        <xdr:cNvSpPr txBox="1"/>
      </xdr:nvSpPr>
      <xdr:spPr>
        <a:xfrm>
          <a:off x="10515600" y="185737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108</xdr:row>
      <xdr:rowOff>53340</xdr:rowOff>
    </xdr:from>
    <xdr:to xmlns:xdr="http://schemas.openxmlformats.org/drawingml/2006/spreadsheetDrawing">
      <xdr:col>55</xdr:col>
      <xdr:colOff>88900</xdr:colOff>
      <xdr:row>108</xdr:row>
      <xdr:rowOff>53340</xdr:rowOff>
    </xdr:to>
    <xdr:cxnSp macro="">
      <xdr:nvCxnSpPr>
        <xdr:cNvPr id="421" name="直線コネクタ 420"/>
        <xdr:cNvCxnSpPr/>
      </xdr:nvCxnSpPr>
      <xdr:spPr>
        <a:xfrm>
          <a:off x="10388600" y="18569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98</xdr:row>
      <xdr:rowOff>140970</xdr:rowOff>
    </xdr:from>
    <xdr:ext cx="469900" cy="259080"/>
    <xdr:sp macro="" textlink="">
      <xdr:nvSpPr>
        <xdr:cNvPr id="422" name="【市民会館】&#10;一人当たり面積最大値テキスト"/>
        <xdr:cNvSpPr txBox="1"/>
      </xdr:nvSpPr>
      <xdr:spPr>
        <a:xfrm>
          <a:off x="10515600" y="169430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100</xdr:row>
      <xdr:rowOff>22860</xdr:rowOff>
    </xdr:from>
    <xdr:to xmlns:xdr="http://schemas.openxmlformats.org/drawingml/2006/spreadsheetDrawing">
      <xdr:col>55</xdr:col>
      <xdr:colOff>88900</xdr:colOff>
      <xdr:row>100</xdr:row>
      <xdr:rowOff>22860</xdr:rowOff>
    </xdr:to>
    <xdr:cxnSp macro="">
      <xdr:nvCxnSpPr>
        <xdr:cNvPr id="423" name="直線コネクタ 422"/>
        <xdr:cNvCxnSpPr/>
      </xdr:nvCxnSpPr>
      <xdr:spPr>
        <a:xfrm>
          <a:off x="10388600" y="17167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104</xdr:row>
      <xdr:rowOff>74930</xdr:rowOff>
    </xdr:from>
    <xdr:ext cx="469900" cy="255270"/>
    <xdr:sp macro="" textlink="">
      <xdr:nvSpPr>
        <xdr:cNvPr id="424" name="【市民会館】&#10;一人当たり面積平均値テキスト"/>
        <xdr:cNvSpPr txBox="1"/>
      </xdr:nvSpPr>
      <xdr:spPr>
        <a:xfrm>
          <a:off x="10515600" y="17905730"/>
          <a:ext cx="4699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105</xdr:row>
      <xdr:rowOff>52070</xdr:rowOff>
    </xdr:from>
    <xdr:to xmlns:xdr="http://schemas.openxmlformats.org/drawingml/2006/spreadsheetDrawing">
      <xdr:col>55</xdr:col>
      <xdr:colOff>50800</xdr:colOff>
      <xdr:row>105</xdr:row>
      <xdr:rowOff>153670</xdr:rowOff>
    </xdr:to>
    <xdr:sp macro="" textlink="">
      <xdr:nvSpPr>
        <xdr:cNvPr id="425" name="フローチャート: 判断 424"/>
        <xdr:cNvSpPr/>
      </xdr:nvSpPr>
      <xdr:spPr>
        <a:xfrm>
          <a:off x="104267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105</xdr:row>
      <xdr:rowOff>67310</xdr:rowOff>
    </xdr:from>
    <xdr:to xmlns:xdr="http://schemas.openxmlformats.org/drawingml/2006/spreadsheetDrawing">
      <xdr:col>50</xdr:col>
      <xdr:colOff>165100</xdr:colOff>
      <xdr:row>105</xdr:row>
      <xdr:rowOff>168910</xdr:rowOff>
    </xdr:to>
    <xdr:sp macro="" textlink="">
      <xdr:nvSpPr>
        <xdr:cNvPr id="426" name="フローチャート: 判断 425"/>
        <xdr:cNvSpPr/>
      </xdr:nvSpPr>
      <xdr:spPr>
        <a:xfrm>
          <a:off x="9588500" y="1806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57150</xdr:colOff>
      <xdr:row>104</xdr:row>
      <xdr:rowOff>13970</xdr:rowOff>
    </xdr:from>
    <xdr:ext cx="469900" cy="259080"/>
    <xdr:sp macro="" textlink="">
      <xdr:nvSpPr>
        <xdr:cNvPr id="427" name="n_1aveValue【市民会館】&#10;一人当たり面積"/>
        <xdr:cNvSpPr txBox="1"/>
      </xdr:nvSpPr>
      <xdr:spPr>
        <a:xfrm>
          <a:off x="9391650" y="178447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105</xdr:row>
      <xdr:rowOff>44450</xdr:rowOff>
    </xdr:from>
    <xdr:to xmlns:xdr="http://schemas.openxmlformats.org/drawingml/2006/spreadsheetDrawing">
      <xdr:col>46</xdr:col>
      <xdr:colOff>38100</xdr:colOff>
      <xdr:row>105</xdr:row>
      <xdr:rowOff>146050</xdr:rowOff>
    </xdr:to>
    <xdr:sp macro="" textlink="">
      <xdr:nvSpPr>
        <xdr:cNvPr id="428" name="フローチャート: 判断 427"/>
        <xdr:cNvSpPr/>
      </xdr:nvSpPr>
      <xdr:spPr>
        <a:xfrm>
          <a:off x="8699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103</xdr:row>
      <xdr:rowOff>162560</xdr:rowOff>
    </xdr:from>
    <xdr:ext cx="466090" cy="259080"/>
    <xdr:sp macro="" textlink="">
      <xdr:nvSpPr>
        <xdr:cNvPr id="429" name="n_2aveValue【市民会館】&#10;一人当たり面積"/>
        <xdr:cNvSpPr txBox="1"/>
      </xdr:nvSpPr>
      <xdr:spPr>
        <a:xfrm>
          <a:off x="8515350" y="1782191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105</xdr:row>
      <xdr:rowOff>74930</xdr:rowOff>
    </xdr:from>
    <xdr:to xmlns:xdr="http://schemas.openxmlformats.org/drawingml/2006/spreadsheetDrawing">
      <xdr:col>41</xdr:col>
      <xdr:colOff>101600</xdr:colOff>
      <xdr:row>106</xdr:row>
      <xdr:rowOff>5080</xdr:rowOff>
    </xdr:to>
    <xdr:sp macro="" textlink="">
      <xdr:nvSpPr>
        <xdr:cNvPr id="430" name="フローチャート: 判断 429"/>
        <xdr:cNvSpPr/>
      </xdr:nvSpPr>
      <xdr:spPr>
        <a:xfrm>
          <a:off x="7810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104</xdr:row>
      <xdr:rowOff>21590</xdr:rowOff>
    </xdr:from>
    <xdr:ext cx="466090" cy="259080"/>
    <xdr:sp macro="" textlink="">
      <xdr:nvSpPr>
        <xdr:cNvPr id="431" name="n_3aveValue【市民会館】&#10;一人当たり面積"/>
        <xdr:cNvSpPr txBox="1"/>
      </xdr:nvSpPr>
      <xdr:spPr>
        <a:xfrm>
          <a:off x="7626350" y="1785239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111</xdr:row>
      <xdr:rowOff>16510</xdr:rowOff>
    </xdr:from>
    <xdr:ext cx="762000" cy="259080"/>
    <xdr:sp macro="" textlink="">
      <xdr:nvSpPr>
        <xdr:cNvPr id="432" name="テキスト ボックス 431"/>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111</xdr:row>
      <xdr:rowOff>16510</xdr:rowOff>
    </xdr:from>
    <xdr:ext cx="762000" cy="259080"/>
    <xdr:sp macro="" textlink="">
      <xdr:nvSpPr>
        <xdr:cNvPr id="433" name="テキスト ボックス 432"/>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111</xdr:row>
      <xdr:rowOff>16510</xdr:rowOff>
    </xdr:from>
    <xdr:ext cx="762000" cy="259080"/>
    <xdr:sp macro="" textlink="">
      <xdr:nvSpPr>
        <xdr:cNvPr id="434" name="テキスト ボックス 433"/>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111</xdr:row>
      <xdr:rowOff>16510</xdr:rowOff>
    </xdr:from>
    <xdr:ext cx="762000" cy="259080"/>
    <xdr:sp macro="" textlink="">
      <xdr:nvSpPr>
        <xdr:cNvPr id="435" name="テキスト ボックス 434"/>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111</xdr:row>
      <xdr:rowOff>16510</xdr:rowOff>
    </xdr:from>
    <xdr:ext cx="762000" cy="259080"/>
    <xdr:sp macro="" textlink="">
      <xdr:nvSpPr>
        <xdr:cNvPr id="436" name="テキスト ボックス 435"/>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105</xdr:row>
      <xdr:rowOff>97790</xdr:rowOff>
    </xdr:from>
    <xdr:to xmlns:xdr="http://schemas.openxmlformats.org/drawingml/2006/spreadsheetDrawing">
      <xdr:col>55</xdr:col>
      <xdr:colOff>50800</xdr:colOff>
      <xdr:row>106</xdr:row>
      <xdr:rowOff>27940</xdr:rowOff>
    </xdr:to>
    <xdr:sp macro="" textlink="">
      <xdr:nvSpPr>
        <xdr:cNvPr id="437" name="楕円 436"/>
        <xdr:cNvSpPr/>
      </xdr:nvSpPr>
      <xdr:spPr>
        <a:xfrm>
          <a:off x="10426700" y="1810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105</xdr:row>
      <xdr:rowOff>76200</xdr:rowOff>
    </xdr:from>
    <xdr:ext cx="469900" cy="255270"/>
    <xdr:sp macro="" textlink="">
      <xdr:nvSpPr>
        <xdr:cNvPr id="438" name="【市民会館】&#10;一人当たり面積該当値テキスト"/>
        <xdr:cNvSpPr txBox="1"/>
      </xdr:nvSpPr>
      <xdr:spPr>
        <a:xfrm>
          <a:off x="10515600" y="1807845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105</xdr:row>
      <xdr:rowOff>90170</xdr:rowOff>
    </xdr:from>
    <xdr:to xmlns:xdr="http://schemas.openxmlformats.org/drawingml/2006/spreadsheetDrawing">
      <xdr:col>50</xdr:col>
      <xdr:colOff>165100</xdr:colOff>
      <xdr:row>106</xdr:row>
      <xdr:rowOff>20320</xdr:rowOff>
    </xdr:to>
    <xdr:sp macro="" textlink="">
      <xdr:nvSpPr>
        <xdr:cNvPr id="439" name="楕円 438"/>
        <xdr:cNvSpPr/>
      </xdr:nvSpPr>
      <xdr:spPr>
        <a:xfrm>
          <a:off x="9588500" y="1809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105</xdr:row>
      <xdr:rowOff>140970</xdr:rowOff>
    </xdr:from>
    <xdr:to xmlns:xdr="http://schemas.openxmlformats.org/drawingml/2006/spreadsheetDrawing">
      <xdr:col>55</xdr:col>
      <xdr:colOff>0</xdr:colOff>
      <xdr:row>105</xdr:row>
      <xdr:rowOff>148590</xdr:rowOff>
    </xdr:to>
    <xdr:cxnSp macro="">
      <xdr:nvCxnSpPr>
        <xdr:cNvPr id="440" name="直線コネクタ 439"/>
        <xdr:cNvCxnSpPr/>
      </xdr:nvCxnSpPr>
      <xdr:spPr>
        <a:xfrm>
          <a:off x="9639300" y="1814322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105</xdr:row>
      <xdr:rowOff>90170</xdr:rowOff>
    </xdr:from>
    <xdr:to xmlns:xdr="http://schemas.openxmlformats.org/drawingml/2006/spreadsheetDrawing">
      <xdr:col>46</xdr:col>
      <xdr:colOff>38100</xdr:colOff>
      <xdr:row>106</xdr:row>
      <xdr:rowOff>20320</xdr:rowOff>
    </xdr:to>
    <xdr:sp macro="" textlink="">
      <xdr:nvSpPr>
        <xdr:cNvPr id="441" name="楕円 440"/>
        <xdr:cNvSpPr/>
      </xdr:nvSpPr>
      <xdr:spPr>
        <a:xfrm>
          <a:off x="8699500" y="1809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105</xdr:row>
      <xdr:rowOff>140970</xdr:rowOff>
    </xdr:from>
    <xdr:to xmlns:xdr="http://schemas.openxmlformats.org/drawingml/2006/spreadsheetDrawing">
      <xdr:col>50</xdr:col>
      <xdr:colOff>114300</xdr:colOff>
      <xdr:row>105</xdr:row>
      <xdr:rowOff>140970</xdr:rowOff>
    </xdr:to>
    <xdr:cxnSp macro="">
      <xdr:nvCxnSpPr>
        <xdr:cNvPr id="442" name="直線コネクタ 441"/>
        <xdr:cNvCxnSpPr/>
      </xdr:nvCxnSpPr>
      <xdr:spPr>
        <a:xfrm>
          <a:off x="8750300" y="181432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105</xdr:row>
      <xdr:rowOff>82550</xdr:rowOff>
    </xdr:from>
    <xdr:to xmlns:xdr="http://schemas.openxmlformats.org/drawingml/2006/spreadsheetDrawing">
      <xdr:col>41</xdr:col>
      <xdr:colOff>101600</xdr:colOff>
      <xdr:row>106</xdr:row>
      <xdr:rowOff>12700</xdr:rowOff>
    </xdr:to>
    <xdr:sp macro="" textlink="">
      <xdr:nvSpPr>
        <xdr:cNvPr id="443" name="楕円 442"/>
        <xdr:cNvSpPr/>
      </xdr:nvSpPr>
      <xdr:spPr>
        <a:xfrm>
          <a:off x="7810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105</xdr:row>
      <xdr:rowOff>133350</xdr:rowOff>
    </xdr:from>
    <xdr:to xmlns:xdr="http://schemas.openxmlformats.org/drawingml/2006/spreadsheetDrawing">
      <xdr:col>45</xdr:col>
      <xdr:colOff>177800</xdr:colOff>
      <xdr:row>105</xdr:row>
      <xdr:rowOff>140970</xdr:rowOff>
    </xdr:to>
    <xdr:cxnSp macro="">
      <xdr:nvCxnSpPr>
        <xdr:cNvPr id="444" name="直線コネクタ 443"/>
        <xdr:cNvCxnSpPr/>
      </xdr:nvCxnSpPr>
      <xdr:spPr>
        <a:xfrm>
          <a:off x="7861300" y="1813560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106</xdr:row>
      <xdr:rowOff>11430</xdr:rowOff>
    </xdr:from>
    <xdr:ext cx="469900" cy="259080"/>
    <xdr:sp macro="" textlink="">
      <xdr:nvSpPr>
        <xdr:cNvPr id="445" name="n_1mainValue【市民会館】&#10;一人当たり面積"/>
        <xdr:cNvSpPr txBox="1"/>
      </xdr:nvSpPr>
      <xdr:spPr>
        <a:xfrm>
          <a:off x="9391650" y="181851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106</xdr:row>
      <xdr:rowOff>11430</xdr:rowOff>
    </xdr:from>
    <xdr:ext cx="466090" cy="259080"/>
    <xdr:sp macro="" textlink="">
      <xdr:nvSpPr>
        <xdr:cNvPr id="446" name="n_2mainValue【市民会館】&#10;一人当たり面積"/>
        <xdr:cNvSpPr txBox="1"/>
      </xdr:nvSpPr>
      <xdr:spPr>
        <a:xfrm>
          <a:off x="8515350" y="1818513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106</xdr:row>
      <xdr:rowOff>3810</xdr:rowOff>
    </xdr:from>
    <xdr:ext cx="466090" cy="259080"/>
    <xdr:sp macro="" textlink="">
      <xdr:nvSpPr>
        <xdr:cNvPr id="447" name="n_3mainValue【市民会館】&#10;一人当たり面積"/>
        <xdr:cNvSpPr txBox="1"/>
      </xdr:nvSpPr>
      <xdr:spPr>
        <a:xfrm>
          <a:off x="7626350" y="1817751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448" name="正方形/長方形 44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449" name="正方形/長方形 448"/>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450" name="正方形/長方形 449"/>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451" name="正方形/長方形 450"/>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452" name="正方形/長方形 451"/>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453" name="正方形/長方形 452"/>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454" name="正方形/長方形 453"/>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55" name="正方形/長方形 454"/>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4640" cy="225425"/>
    <xdr:sp macro="" textlink="">
      <xdr:nvSpPr>
        <xdr:cNvPr id="456" name="テキスト ボックス 455"/>
        <xdr:cNvSpPr txBox="1"/>
      </xdr:nvSpPr>
      <xdr:spPr>
        <a:xfrm>
          <a:off x="12407900" y="51435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457" name="直線コネクタ 456"/>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43</xdr:row>
      <xdr:rowOff>105410</xdr:rowOff>
    </xdr:from>
    <xdr:ext cx="403225" cy="259080"/>
    <xdr:sp macro="" textlink="">
      <xdr:nvSpPr>
        <xdr:cNvPr id="458" name="テキスト ボックス 457"/>
        <xdr:cNvSpPr txBox="1"/>
      </xdr:nvSpPr>
      <xdr:spPr>
        <a:xfrm>
          <a:off x="12042775" y="7477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133350</xdr:rowOff>
    </xdr:from>
    <xdr:to xmlns:xdr="http://schemas.openxmlformats.org/drawingml/2006/spreadsheetDrawing">
      <xdr:col>89</xdr:col>
      <xdr:colOff>177800</xdr:colOff>
      <xdr:row>41</xdr:row>
      <xdr:rowOff>133350</xdr:rowOff>
    </xdr:to>
    <xdr:cxnSp macro="">
      <xdr:nvCxnSpPr>
        <xdr:cNvPr id="459" name="直線コネクタ 458"/>
        <xdr:cNvCxnSpPr/>
      </xdr:nvCxnSpPr>
      <xdr:spPr>
        <a:xfrm>
          <a:off x="12446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40</xdr:row>
      <xdr:rowOff>162560</xdr:rowOff>
    </xdr:from>
    <xdr:ext cx="403225" cy="259080"/>
    <xdr:sp macro="" textlink="">
      <xdr:nvSpPr>
        <xdr:cNvPr id="460" name="テキスト ボックス 459"/>
        <xdr:cNvSpPr txBox="1"/>
      </xdr:nvSpPr>
      <xdr:spPr>
        <a:xfrm>
          <a:off x="12042775" y="70205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39</xdr:row>
      <xdr:rowOff>19050</xdr:rowOff>
    </xdr:from>
    <xdr:to xmlns:xdr="http://schemas.openxmlformats.org/drawingml/2006/spreadsheetDrawing">
      <xdr:col>89</xdr:col>
      <xdr:colOff>177800</xdr:colOff>
      <xdr:row>39</xdr:row>
      <xdr:rowOff>19050</xdr:rowOff>
    </xdr:to>
    <xdr:cxnSp macro="">
      <xdr:nvCxnSpPr>
        <xdr:cNvPr id="461" name="直線コネクタ 460"/>
        <xdr:cNvCxnSpPr/>
      </xdr:nvCxnSpPr>
      <xdr:spPr>
        <a:xfrm>
          <a:off x="12446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38</xdr:row>
      <xdr:rowOff>48260</xdr:rowOff>
    </xdr:from>
    <xdr:ext cx="403225" cy="259080"/>
    <xdr:sp macro="" textlink="">
      <xdr:nvSpPr>
        <xdr:cNvPr id="462" name="テキスト ボックス 461"/>
        <xdr:cNvSpPr txBox="1"/>
      </xdr:nvSpPr>
      <xdr:spPr>
        <a:xfrm>
          <a:off x="12042775" y="656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76200</xdr:rowOff>
    </xdr:from>
    <xdr:to xmlns:xdr="http://schemas.openxmlformats.org/drawingml/2006/spreadsheetDrawing">
      <xdr:col>89</xdr:col>
      <xdr:colOff>177800</xdr:colOff>
      <xdr:row>36</xdr:row>
      <xdr:rowOff>76200</xdr:rowOff>
    </xdr:to>
    <xdr:cxnSp macro="">
      <xdr:nvCxnSpPr>
        <xdr:cNvPr id="463" name="直線コネクタ 462"/>
        <xdr:cNvCxnSpPr/>
      </xdr:nvCxnSpPr>
      <xdr:spPr>
        <a:xfrm>
          <a:off x="12446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35</xdr:row>
      <xdr:rowOff>105410</xdr:rowOff>
    </xdr:from>
    <xdr:ext cx="403225" cy="259080"/>
    <xdr:sp macro="" textlink="">
      <xdr:nvSpPr>
        <xdr:cNvPr id="464" name="テキスト ボックス 463"/>
        <xdr:cNvSpPr txBox="1"/>
      </xdr:nvSpPr>
      <xdr:spPr>
        <a:xfrm>
          <a:off x="12042775" y="610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133350</xdr:rowOff>
    </xdr:from>
    <xdr:to xmlns:xdr="http://schemas.openxmlformats.org/drawingml/2006/spreadsheetDrawing">
      <xdr:col>89</xdr:col>
      <xdr:colOff>177800</xdr:colOff>
      <xdr:row>33</xdr:row>
      <xdr:rowOff>133350</xdr:rowOff>
    </xdr:to>
    <xdr:cxnSp macro="">
      <xdr:nvCxnSpPr>
        <xdr:cNvPr id="465" name="直線コネクタ 464"/>
        <xdr:cNvCxnSpPr/>
      </xdr:nvCxnSpPr>
      <xdr:spPr>
        <a:xfrm>
          <a:off x="12446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32</xdr:row>
      <xdr:rowOff>162560</xdr:rowOff>
    </xdr:from>
    <xdr:ext cx="403225" cy="259080"/>
    <xdr:sp macro="" textlink="">
      <xdr:nvSpPr>
        <xdr:cNvPr id="466" name="テキスト ボックス 465"/>
        <xdr:cNvSpPr txBox="1"/>
      </xdr:nvSpPr>
      <xdr:spPr>
        <a:xfrm>
          <a:off x="12042775" y="564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467" name="直線コネクタ 466"/>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30</xdr:row>
      <xdr:rowOff>48260</xdr:rowOff>
    </xdr:from>
    <xdr:ext cx="403225" cy="259080"/>
    <xdr:sp macro="" textlink="">
      <xdr:nvSpPr>
        <xdr:cNvPr id="468" name="テキスト ボックス 467"/>
        <xdr:cNvSpPr txBox="1"/>
      </xdr:nvSpPr>
      <xdr:spPr>
        <a:xfrm>
          <a:off x="12042775" y="519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69" name="【一般廃棄物処理施設】&#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34</xdr:row>
      <xdr:rowOff>99060</xdr:rowOff>
    </xdr:from>
    <xdr:to xmlns:xdr="http://schemas.openxmlformats.org/drawingml/2006/spreadsheetDrawing">
      <xdr:col>85</xdr:col>
      <xdr:colOff>126365</xdr:colOff>
      <xdr:row>41</xdr:row>
      <xdr:rowOff>110490</xdr:rowOff>
    </xdr:to>
    <xdr:cxnSp macro="">
      <xdr:nvCxnSpPr>
        <xdr:cNvPr id="470" name="直線コネクタ 469"/>
        <xdr:cNvCxnSpPr/>
      </xdr:nvCxnSpPr>
      <xdr:spPr>
        <a:xfrm flipV="1">
          <a:off x="16318865" y="5928360"/>
          <a:ext cx="0" cy="12115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41</xdr:row>
      <xdr:rowOff>114300</xdr:rowOff>
    </xdr:from>
    <xdr:ext cx="405130" cy="259080"/>
    <xdr:sp macro="" textlink="">
      <xdr:nvSpPr>
        <xdr:cNvPr id="471" name="【一般廃棄物処理施設】&#10;有形固定資産減価償却率最小値テキスト"/>
        <xdr:cNvSpPr txBox="1"/>
      </xdr:nvSpPr>
      <xdr:spPr>
        <a:xfrm>
          <a:off x="16357600" y="71437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41</xdr:row>
      <xdr:rowOff>110490</xdr:rowOff>
    </xdr:from>
    <xdr:to xmlns:xdr="http://schemas.openxmlformats.org/drawingml/2006/spreadsheetDrawing">
      <xdr:col>86</xdr:col>
      <xdr:colOff>25400</xdr:colOff>
      <xdr:row>41</xdr:row>
      <xdr:rowOff>110490</xdr:rowOff>
    </xdr:to>
    <xdr:cxnSp macro="">
      <xdr:nvCxnSpPr>
        <xdr:cNvPr id="472" name="直線コネクタ 471"/>
        <xdr:cNvCxnSpPr/>
      </xdr:nvCxnSpPr>
      <xdr:spPr>
        <a:xfrm>
          <a:off x="16230600" y="7139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33</xdr:row>
      <xdr:rowOff>45720</xdr:rowOff>
    </xdr:from>
    <xdr:ext cx="405130" cy="259080"/>
    <xdr:sp macro="" textlink="">
      <xdr:nvSpPr>
        <xdr:cNvPr id="473" name="【一般廃棄物処理施設】&#10;有形固定資産減価償却率最大値テキスト"/>
        <xdr:cNvSpPr txBox="1"/>
      </xdr:nvSpPr>
      <xdr:spPr>
        <a:xfrm>
          <a:off x="16357600" y="57035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34</xdr:row>
      <xdr:rowOff>99060</xdr:rowOff>
    </xdr:from>
    <xdr:to xmlns:xdr="http://schemas.openxmlformats.org/drawingml/2006/spreadsheetDrawing">
      <xdr:col>86</xdr:col>
      <xdr:colOff>25400</xdr:colOff>
      <xdr:row>34</xdr:row>
      <xdr:rowOff>99060</xdr:rowOff>
    </xdr:to>
    <xdr:cxnSp macro="">
      <xdr:nvCxnSpPr>
        <xdr:cNvPr id="474" name="直線コネクタ 473"/>
        <xdr:cNvCxnSpPr/>
      </xdr:nvCxnSpPr>
      <xdr:spPr>
        <a:xfrm>
          <a:off x="16230600" y="5928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34</xdr:row>
      <xdr:rowOff>1270</xdr:rowOff>
    </xdr:from>
    <xdr:ext cx="405130" cy="259080"/>
    <xdr:sp macro="" textlink="">
      <xdr:nvSpPr>
        <xdr:cNvPr id="475" name="【一般廃棄物処理施設】&#10;有形固定資産減価償却率平均値テキスト"/>
        <xdr:cNvSpPr txBox="1"/>
      </xdr:nvSpPr>
      <xdr:spPr>
        <a:xfrm>
          <a:off x="16357600" y="583057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34</xdr:row>
      <xdr:rowOff>93980</xdr:rowOff>
    </xdr:from>
    <xdr:to xmlns:xdr="http://schemas.openxmlformats.org/drawingml/2006/spreadsheetDrawing">
      <xdr:col>85</xdr:col>
      <xdr:colOff>177800</xdr:colOff>
      <xdr:row>35</xdr:row>
      <xdr:rowOff>24130</xdr:rowOff>
    </xdr:to>
    <xdr:sp macro="" textlink="">
      <xdr:nvSpPr>
        <xdr:cNvPr id="476" name="フローチャート: 判断 475"/>
        <xdr:cNvSpPr/>
      </xdr:nvSpPr>
      <xdr:spPr>
        <a:xfrm>
          <a:off x="16268700" y="592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38</xdr:row>
      <xdr:rowOff>48260</xdr:rowOff>
    </xdr:from>
    <xdr:to xmlns:xdr="http://schemas.openxmlformats.org/drawingml/2006/spreadsheetDrawing">
      <xdr:col>81</xdr:col>
      <xdr:colOff>101600</xdr:colOff>
      <xdr:row>38</xdr:row>
      <xdr:rowOff>149860</xdr:rowOff>
    </xdr:to>
    <xdr:sp macro="" textlink="">
      <xdr:nvSpPr>
        <xdr:cNvPr id="477" name="フローチャート: 判断 476"/>
        <xdr:cNvSpPr/>
      </xdr:nvSpPr>
      <xdr:spPr>
        <a:xfrm>
          <a:off x="15430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26035</xdr:colOff>
      <xdr:row>38</xdr:row>
      <xdr:rowOff>140970</xdr:rowOff>
    </xdr:from>
    <xdr:ext cx="405130" cy="259080"/>
    <xdr:sp macro="" textlink="">
      <xdr:nvSpPr>
        <xdr:cNvPr id="478" name="n_1aveValue【一般廃棄物処理施設】&#10;有形固定資産減価償却率"/>
        <xdr:cNvSpPr txBox="1"/>
      </xdr:nvSpPr>
      <xdr:spPr>
        <a:xfrm>
          <a:off x="15266035" y="66560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41</xdr:row>
      <xdr:rowOff>13970</xdr:rowOff>
    </xdr:from>
    <xdr:to xmlns:xdr="http://schemas.openxmlformats.org/drawingml/2006/spreadsheetDrawing">
      <xdr:col>76</xdr:col>
      <xdr:colOff>165100</xdr:colOff>
      <xdr:row>41</xdr:row>
      <xdr:rowOff>115570</xdr:rowOff>
    </xdr:to>
    <xdr:sp macro="" textlink="">
      <xdr:nvSpPr>
        <xdr:cNvPr id="479" name="フローチャート: 判断 478"/>
        <xdr:cNvSpPr/>
      </xdr:nvSpPr>
      <xdr:spPr>
        <a:xfrm>
          <a:off x="14541500" y="704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102235</xdr:colOff>
      <xdr:row>41</xdr:row>
      <xdr:rowOff>106680</xdr:rowOff>
    </xdr:from>
    <xdr:ext cx="401320" cy="259080"/>
    <xdr:sp macro="" textlink="">
      <xdr:nvSpPr>
        <xdr:cNvPr id="480" name="n_2aveValue【一般廃棄物処理施設】&#10;有形固定資産減価償却率"/>
        <xdr:cNvSpPr txBox="1"/>
      </xdr:nvSpPr>
      <xdr:spPr>
        <a:xfrm>
          <a:off x="14389735" y="713613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44</xdr:row>
      <xdr:rowOff>73660</xdr:rowOff>
    </xdr:from>
    <xdr:ext cx="762000" cy="259080"/>
    <xdr:sp macro="" textlink="">
      <xdr:nvSpPr>
        <xdr:cNvPr id="481" name="テキスト ボックス 480"/>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482" name="テキスト ボックス 481"/>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483" name="テキスト ボックス 482"/>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484" name="テキスト ボックス 483"/>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485" name="テキスト ボックス 484"/>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34</xdr:row>
      <xdr:rowOff>93980</xdr:rowOff>
    </xdr:from>
    <xdr:to xmlns:xdr="http://schemas.openxmlformats.org/drawingml/2006/spreadsheetDrawing">
      <xdr:col>85</xdr:col>
      <xdr:colOff>177800</xdr:colOff>
      <xdr:row>35</xdr:row>
      <xdr:rowOff>24130</xdr:rowOff>
    </xdr:to>
    <xdr:sp macro="" textlink="">
      <xdr:nvSpPr>
        <xdr:cNvPr id="486" name="楕円 485"/>
        <xdr:cNvSpPr/>
      </xdr:nvSpPr>
      <xdr:spPr>
        <a:xfrm>
          <a:off x="16268700" y="592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34</xdr:row>
      <xdr:rowOff>135890</xdr:rowOff>
    </xdr:from>
    <xdr:ext cx="405130" cy="259080"/>
    <xdr:sp macro="" textlink="">
      <xdr:nvSpPr>
        <xdr:cNvPr id="487" name="【一般廃棄物処理施設】&#10;有形固定資産減価償却率該当値テキスト"/>
        <xdr:cNvSpPr txBox="1"/>
      </xdr:nvSpPr>
      <xdr:spPr>
        <a:xfrm>
          <a:off x="16357600" y="59651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48260</xdr:rowOff>
    </xdr:from>
    <xdr:to xmlns:xdr="http://schemas.openxmlformats.org/drawingml/2006/spreadsheetDrawing">
      <xdr:col>81</xdr:col>
      <xdr:colOff>101600</xdr:colOff>
      <xdr:row>38</xdr:row>
      <xdr:rowOff>149860</xdr:rowOff>
    </xdr:to>
    <xdr:sp macro="" textlink="">
      <xdr:nvSpPr>
        <xdr:cNvPr id="488" name="楕円 487"/>
        <xdr:cNvSpPr/>
      </xdr:nvSpPr>
      <xdr:spPr>
        <a:xfrm>
          <a:off x="154305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34</xdr:row>
      <xdr:rowOff>144780</xdr:rowOff>
    </xdr:from>
    <xdr:to xmlns:xdr="http://schemas.openxmlformats.org/drawingml/2006/spreadsheetDrawing">
      <xdr:col>85</xdr:col>
      <xdr:colOff>127000</xdr:colOff>
      <xdr:row>38</xdr:row>
      <xdr:rowOff>99060</xdr:rowOff>
    </xdr:to>
    <xdr:cxnSp macro="">
      <xdr:nvCxnSpPr>
        <xdr:cNvPr id="489" name="直線コネクタ 488"/>
        <xdr:cNvCxnSpPr/>
      </xdr:nvCxnSpPr>
      <xdr:spPr>
        <a:xfrm flipV="1">
          <a:off x="15481300" y="5974080"/>
          <a:ext cx="838200" cy="640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39</xdr:row>
      <xdr:rowOff>151130</xdr:rowOff>
    </xdr:from>
    <xdr:to xmlns:xdr="http://schemas.openxmlformats.org/drawingml/2006/spreadsheetDrawing">
      <xdr:col>76</xdr:col>
      <xdr:colOff>165100</xdr:colOff>
      <xdr:row>40</xdr:row>
      <xdr:rowOff>81280</xdr:rowOff>
    </xdr:to>
    <xdr:sp macro="" textlink="">
      <xdr:nvSpPr>
        <xdr:cNvPr id="490" name="楕円 489"/>
        <xdr:cNvSpPr/>
      </xdr:nvSpPr>
      <xdr:spPr>
        <a:xfrm>
          <a:off x="145415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99060</xdr:rowOff>
    </xdr:from>
    <xdr:to xmlns:xdr="http://schemas.openxmlformats.org/drawingml/2006/spreadsheetDrawing">
      <xdr:col>81</xdr:col>
      <xdr:colOff>50800</xdr:colOff>
      <xdr:row>40</xdr:row>
      <xdr:rowOff>30480</xdr:rowOff>
    </xdr:to>
    <xdr:cxnSp macro="">
      <xdr:nvCxnSpPr>
        <xdr:cNvPr id="491" name="直線コネクタ 490"/>
        <xdr:cNvCxnSpPr/>
      </xdr:nvCxnSpPr>
      <xdr:spPr>
        <a:xfrm flipV="1">
          <a:off x="14592300" y="6614160"/>
          <a:ext cx="889000" cy="274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36</xdr:row>
      <xdr:rowOff>166370</xdr:rowOff>
    </xdr:from>
    <xdr:ext cx="405130" cy="255270"/>
    <xdr:sp macro="" textlink="">
      <xdr:nvSpPr>
        <xdr:cNvPr id="492" name="n_1mainValue【一般廃棄物処理施設】&#10;有形固定資産減価償却率"/>
        <xdr:cNvSpPr txBox="1"/>
      </xdr:nvSpPr>
      <xdr:spPr>
        <a:xfrm>
          <a:off x="15266035" y="633857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38</xdr:row>
      <xdr:rowOff>97790</xdr:rowOff>
    </xdr:from>
    <xdr:ext cx="401320" cy="255270"/>
    <xdr:sp macro="" textlink="">
      <xdr:nvSpPr>
        <xdr:cNvPr id="493" name="n_2mainValue【一般廃棄物処理施設】&#10;有形固定資産減価償却率"/>
        <xdr:cNvSpPr txBox="1"/>
      </xdr:nvSpPr>
      <xdr:spPr>
        <a:xfrm>
          <a:off x="14389735" y="661289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494" name="正方形/長方形 49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495" name="正方形/長方形 494"/>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496" name="正方形/長方形 495"/>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497" name="正方形/長方形 496"/>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498" name="正方形/長方形 497"/>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73,394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499" name="正方形/長方形 498"/>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500" name="正方形/長方形 499"/>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66,928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01" name="正方形/長方形 500"/>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6075" cy="225425"/>
    <xdr:sp macro="" textlink="">
      <xdr:nvSpPr>
        <xdr:cNvPr id="502" name="テキスト ボックス 501"/>
        <xdr:cNvSpPr txBox="1"/>
      </xdr:nvSpPr>
      <xdr:spPr>
        <a:xfrm>
          <a:off x="18249900" y="5143500"/>
          <a:ext cx="3460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503" name="直線コネクタ 502"/>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41</xdr:row>
      <xdr:rowOff>133350</xdr:rowOff>
    </xdr:from>
    <xdr:to xmlns:xdr="http://schemas.openxmlformats.org/drawingml/2006/spreadsheetDrawing">
      <xdr:col>120</xdr:col>
      <xdr:colOff>114300</xdr:colOff>
      <xdr:row>41</xdr:row>
      <xdr:rowOff>133350</xdr:rowOff>
    </xdr:to>
    <xdr:cxnSp macro="">
      <xdr:nvCxnSpPr>
        <xdr:cNvPr id="504" name="直線コネクタ 503"/>
        <xdr:cNvCxnSpPr/>
      </xdr:nvCxnSpPr>
      <xdr:spPr>
        <a:xfrm>
          <a:off x="18288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40</xdr:row>
      <xdr:rowOff>162560</xdr:rowOff>
    </xdr:from>
    <xdr:ext cx="245110" cy="259080"/>
    <xdr:sp macro="" textlink="">
      <xdr:nvSpPr>
        <xdr:cNvPr id="505" name="テキスト ボックス 504"/>
        <xdr:cNvSpPr txBox="1"/>
      </xdr:nvSpPr>
      <xdr:spPr>
        <a:xfrm>
          <a:off x="18039080" y="70205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39</xdr:row>
      <xdr:rowOff>19050</xdr:rowOff>
    </xdr:from>
    <xdr:to xmlns:xdr="http://schemas.openxmlformats.org/drawingml/2006/spreadsheetDrawing">
      <xdr:col>120</xdr:col>
      <xdr:colOff>114300</xdr:colOff>
      <xdr:row>39</xdr:row>
      <xdr:rowOff>19050</xdr:rowOff>
    </xdr:to>
    <xdr:cxnSp macro="">
      <xdr:nvCxnSpPr>
        <xdr:cNvPr id="506" name="直線コネクタ 505"/>
        <xdr:cNvCxnSpPr/>
      </xdr:nvCxnSpPr>
      <xdr:spPr>
        <a:xfrm>
          <a:off x="18288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38</xdr:row>
      <xdr:rowOff>48260</xdr:rowOff>
    </xdr:from>
    <xdr:ext cx="531495" cy="259080"/>
    <xdr:sp macro="" textlink="">
      <xdr:nvSpPr>
        <xdr:cNvPr id="507" name="テキスト ボックス 506"/>
        <xdr:cNvSpPr txBox="1"/>
      </xdr:nvSpPr>
      <xdr:spPr>
        <a:xfrm>
          <a:off x="17756505" y="65633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76200</xdr:rowOff>
    </xdr:from>
    <xdr:to xmlns:xdr="http://schemas.openxmlformats.org/drawingml/2006/spreadsheetDrawing">
      <xdr:col>120</xdr:col>
      <xdr:colOff>114300</xdr:colOff>
      <xdr:row>36</xdr:row>
      <xdr:rowOff>76200</xdr:rowOff>
    </xdr:to>
    <xdr:cxnSp macro="">
      <xdr:nvCxnSpPr>
        <xdr:cNvPr id="508" name="直線コネクタ 507"/>
        <xdr:cNvCxnSpPr/>
      </xdr:nvCxnSpPr>
      <xdr:spPr>
        <a:xfrm>
          <a:off x="18288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35</xdr:row>
      <xdr:rowOff>105410</xdr:rowOff>
    </xdr:from>
    <xdr:ext cx="591820" cy="259080"/>
    <xdr:sp macro="" textlink="">
      <xdr:nvSpPr>
        <xdr:cNvPr id="509" name="テキスト ボックス 508"/>
        <xdr:cNvSpPr txBox="1"/>
      </xdr:nvSpPr>
      <xdr:spPr>
        <a:xfrm>
          <a:off x="17692370" y="61061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133350</xdr:rowOff>
    </xdr:from>
    <xdr:to xmlns:xdr="http://schemas.openxmlformats.org/drawingml/2006/spreadsheetDrawing">
      <xdr:col>120</xdr:col>
      <xdr:colOff>114300</xdr:colOff>
      <xdr:row>33</xdr:row>
      <xdr:rowOff>133350</xdr:rowOff>
    </xdr:to>
    <xdr:cxnSp macro="">
      <xdr:nvCxnSpPr>
        <xdr:cNvPr id="510" name="直線コネクタ 509"/>
        <xdr:cNvCxnSpPr/>
      </xdr:nvCxnSpPr>
      <xdr:spPr>
        <a:xfrm>
          <a:off x="18288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32</xdr:row>
      <xdr:rowOff>162560</xdr:rowOff>
    </xdr:from>
    <xdr:ext cx="591820" cy="259080"/>
    <xdr:sp macro="" textlink="">
      <xdr:nvSpPr>
        <xdr:cNvPr id="511" name="テキスト ボックス 510"/>
        <xdr:cNvSpPr txBox="1"/>
      </xdr:nvSpPr>
      <xdr:spPr>
        <a:xfrm>
          <a:off x="17692370" y="56489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512" name="直線コネクタ 511"/>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30</xdr:row>
      <xdr:rowOff>48260</xdr:rowOff>
    </xdr:from>
    <xdr:ext cx="591820" cy="259080"/>
    <xdr:sp macro="" textlink="">
      <xdr:nvSpPr>
        <xdr:cNvPr id="513" name="テキスト ボックス 512"/>
        <xdr:cNvSpPr txBox="1"/>
      </xdr:nvSpPr>
      <xdr:spPr>
        <a:xfrm>
          <a:off x="17692370" y="5191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14"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33</xdr:row>
      <xdr:rowOff>116840</xdr:rowOff>
    </xdr:from>
    <xdr:to xmlns:xdr="http://schemas.openxmlformats.org/drawingml/2006/spreadsheetDrawing">
      <xdr:col>116</xdr:col>
      <xdr:colOff>62865</xdr:colOff>
      <xdr:row>41</xdr:row>
      <xdr:rowOff>132715</xdr:rowOff>
    </xdr:to>
    <xdr:cxnSp macro="">
      <xdr:nvCxnSpPr>
        <xdr:cNvPr id="515" name="直線コネクタ 514"/>
        <xdr:cNvCxnSpPr/>
      </xdr:nvCxnSpPr>
      <xdr:spPr>
        <a:xfrm flipV="1">
          <a:off x="22160865" y="5774690"/>
          <a:ext cx="0" cy="13874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41</xdr:row>
      <xdr:rowOff>136525</xdr:rowOff>
    </xdr:from>
    <xdr:ext cx="313690" cy="258445"/>
    <xdr:sp macro="" textlink="">
      <xdr:nvSpPr>
        <xdr:cNvPr id="516" name="【一般廃棄物処理施設】&#10;一人当たり有形固定資産（償却資産）額最小値テキスト"/>
        <xdr:cNvSpPr txBox="1"/>
      </xdr:nvSpPr>
      <xdr:spPr>
        <a:xfrm>
          <a:off x="22199600" y="716597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41</xdr:row>
      <xdr:rowOff>132715</xdr:rowOff>
    </xdr:from>
    <xdr:to xmlns:xdr="http://schemas.openxmlformats.org/drawingml/2006/spreadsheetDrawing">
      <xdr:col>116</xdr:col>
      <xdr:colOff>152400</xdr:colOff>
      <xdr:row>41</xdr:row>
      <xdr:rowOff>132715</xdr:rowOff>
    </xdr:to>
    <xdr:cxnSp macro="">
      <xdr:nvCxnSpPr>
        <xdr:cNvPr id="517" name="直線コネクタ 516"/>
        <xdr:cNvCxnSpPr/>
      </xdr:nvCxnSpPr>
      <xdr:spPr>
        <a:xfrm>
          <a:off x="22072600" y="7162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32</xdr:row>
      <xdr:rowOff>63500</xdr:rowOff>
    </xdr:from>
    <xdr:ext cx="598805" cy="255270"/>
    <xdr:sp macro="" textlink="">
      <xdr:nvSpPr>
        <xdr:cNvPr id="518" name="【一般廃棄物処理施設】&#10;一人当たり有形固定資産（償却資産）額最大値テキスト"/>
        <xdr:cNvSpPr txBox="1"/>
      </xdr:nvSpPr>
      <xdr:spPr>
        <a:xfrm>
          <a:off x="22199600" y="554990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151,821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33</xdr:row>
      <xdr:rowOff>116840</xdr:rowOff>
    </xdr:from>
    <xdr:to xmlns:xdr="http://schemas.openxmlformats.org/drawingml/2006/spreadsheetDrawing">
      <xdr:col>116</xdr:col>
      <xdr:colOff>152400</xdr:colOff>
      <xdr:row>33</xdr:row>
      <xdr:rowOff>116840</xdr:rowOff>
    </xdr:to>
    <xdr:cxnSp macro="">
      <xdr:nvCxnSpPr>
        <xdr:cNvPr id="519" name="直線コネクタ 518"/>
        <xdr:cNvCxnSpPr/>
      </xdr:nvCxnSpPr>
      <xdr:spPr>
        <a:xfrm>
          <a:off x="22072600" y="5774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37</xdr:row>
      <xdr:rowOff>155575</xdr:rowOff>
    </xdr:from>
    <xdr:ext cx="534670" cy="255270"/>
    <xdr:sp macro="" textlink="">
      <xdr:nvSpPr>
        <xdr:cNvPr id="520" name="【一般廃棄物処理施設】&#10;一人当たり有形固定資産（償却資産）額平均値テキスト"/>
        <xdr:cNvSpPr txBox="1"/>
      </xdr:nvSpPr>
      <xdr:spPr>
        <a:xfrm>
          <a:off x="22199600" y="6499225"/>
          <a:ext cx="53467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64,639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6350</xdr:rowOff>
    </xdr:from>
    <xdr:to xmlns:xdr="http://schemas.openxmlformats.org/drawingml/2006/spreadsheetDrawing">
      <xdr:col>116</xdr:col>
      <xdr:colOff>114300</xdr:colOff>
      <xdr:row>38</xdr:row>
      <xdr:rowOff>107315</xdr:rowOff>
    </xdr:to>
    <xdr:sp macro="" textlink="">
      <xdr:nvSpPr>
        <xdr:cNvPr id="521" name="フローチャート: 判断 520"/>
        <xdr:cNvSpPr/>
      </xdr:nvSpPr>
      <xdr:spPr>
        <a:xfrm>
          <a:off x="22110700" y="65214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37</xdr:row>
      <xdr:rowOff>102870</xdr:rowOff>
    </xdr:from>
    <xdr:to xmlns:xdr="http://schemas.openxmlformats.org/drawingml/2006/spreadsheetDrawing">
      <xdr:col>112</xdr:col>
      <xdr:colOff>38100</xdr:colOff>
      <xdr:row>38</xdr:row>
      <xdr:rowOff>33020</xdr:rowOff>
    </xdr:to>
    <xdr:sp macro="" textlink="">
      <xdr:nvSpPr>
        <xdr:cNvPr id="522" name="フローチャート: 判断 521"/>
        <xdr:cNvSpPr/>
      </xdr:nvSpPr>
      <xdr:spPr>
        <a:xfrm>
          <a:off x="21272500" y="644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88265</xdr:colOff>
      <xdr:row>36</xdr:row>
      <xdr:rowOff>49530</xdr:rowOff>
    </xdr:from>
    <xdr:ext cx="534670" cy="259080"/>
    <xdr:sp macro="" textlink="">
      <xdr:nvSpPr>
        <xdr:cNvPr id="523" name="n_1aveValue【一般廃棄物処理施設】&#10;一人当たり有形固定資産（償却資産）額"/>
        <xdr:cNvSpPr txBox="1"/>
      </xdr:nvSpPr>
      <xdr:spPr>
        <a:xfrm>
          <a:off x="21043265" y="62217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72,809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37</xdr:row>
      <xdr:rowOff>105410</xdr:rowOff>
    </xdr:from>
    <xdr:to xmlns:xdr="http://schemas.openxmlformats.org/drawingml/2006/spreadsheetDrawing">
      <xdr:col>107</xdr:col>
      <xdr:colOff>101600</xdr:colOff>
      <xdr:row>38</xdr:row>
      <xdr:rowOff>35560</xdr:rowOff>
    </xdr:to>
    <xdr:sp macro="" textlink="">
      <xdr:nvSpPr>
        <xdr:cNvPr id="524" name="フローチャート: 判断 523"/>
        <xdr:cNvSpPr/>
      </xdr:nvSpPr>
      <xdr:spPr>
        <a:xfrm>
          <a:off x="20383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36</xdr:row>
      <xdr:rowOff>52070</xdr:rowOff>
    </xdr:from>
    <xdr:ext cx="530860" cy="255270"/>
    <xdr:sp macro="" textlink="">
      <xdr:nvSpPr>
        <xdr:cNvPr id="525" name="n_2aveValue【一般廃棄物処理施設】&#10;一人当たり有形固定資産（償却資産）額"/>
        <xdr:cNvSpPr txBox="1"/>
      </xdr:nvSpPr>
      <xdr:spPr>
        <a:xfrm>
          <a:off x="20166965" y="622427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72,499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44</xdr:row>
      <xdr:rowOff>73660</xdr:rowOff>
    </xdr:from>
    <xdr:ext cx="762000" cy="259080"/>
    <xdr:sp macro="" textlink="">
      <xdr:nvSpPr>
        <xdr:cNvPr id="526" name="テキスト ボックス 525"/>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527" name="テキスト ボックス 526"/>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528" name="テキスト ボックス 527"/>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529" name="テキスト ボックス 528"/>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530" name="テキスト ボックス 529"/>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148590</xdr:rowOff>
    </xdr:from>
    <xdr:to xmlns:xdr="http://schemas.openxmlformats.org/drawingml/2006/spreadsheetDrawing">
      <xdr:col>116</xdr:col>
      <xdr:colOff>114300</xdr:colOff>
      <xdr:row>38</xdr:row>
      <xdr:rowOff>78740</xdr:rowOff>
    </xdr:to>
    <xdr:sp macro="" textlink="">
      <xdr:nvSpPr>
        <xdr:cNvPr id="531" name="楕円 530"/>
        <xdr:cNvSpPr/>
      </xdr:nvSpPr>
      <xdr:spPr>
        <a:xfrm>
          <a:off x="22110700" y="64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36</xdr:row>
      <xdr:rowOff>171450</xdr:rowOff>
    </xdr:from>
    <xdr:ext cx="534670" cy="259080"/>
    <xdr:sp macro="" textlink="">
      <xdr:nvSpPr>
        <xdr:cNvPr id="532" name="【一般廃棄物処理施設】&#10;一人当たり有形固定資産（償却資産）額該当値テキスト"/>
        <xdr:cNvSpPr txBox="1"/>
      </xdr:nvSpPr>
      <xdr:spPr>
        <a:xfrm>
          <a:off x="22199600" y="63436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67,804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37</xdr:row>
      <xdr:rowOff>146050</xdr:rowOff>
    </xdr:from>
    <xdr:to xmlns:xdr="http://schemas.openxmlformats.org/drawingml/2006/spreadsheetDrawing">
      <xdr:col>112</xdr:col>
      <xdr:colOff>38100</xdr:colOff>
      <xdr:row>38</xdr:row>
      <xdr:rowOff>76200</xdr:rowOff>
    </xdr:to>
    <xdr:sp macro="" textlink="">
      <xdr:nvSpPr>
        <xdr:cNvPr id="533" name="楕円 532"/>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38</xdr:row>
      <xdr:rowOff>25400</xdr:rowOff>
    </xdr:from>
    <xdr:to xmlns:xdr="http://schemas.openxmlformats.org/drawingml/2006/spreadsheetDrawing">
      <xdr:col>116</xdr:col>
      <xdr:colOff>63500</xdr:colOff>
      <xdr:row>38</xdr:row>
      <xdr:rowOff>27940</xdr:rowOff>
    </xdr:to>
    <xdr:cxnSp macro="">
      <xdr:nvCxnSpPr>
        <xdr:cNvPr id="534" name="直線コネクタ 533"/>
        <xdr:cNvCxnSpPr/>
      </xdr:nvCxnSpPr>
      <xdr:spPr>
        <a:xfrm>
          <a:off x="21323300" y="654050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37</xdr:row>
      <xdr:rowOff>151130</xdr:rowOff>
    </xdr:from>
    <xdr:to xmlns:xdr="http://schemas.openxmlformats.org/drawingml/2006/spreadsheetDrawing">
      <xdr:col>107</xdr:col>
      <xdr:colOff>101600</xdr:colOff>
      <xdr:row>38</xdr:row>
      <xdr:rowOff>81280</xdr:rowOff>
    </xdr:to>
    <xdr:sp macro="" textlink="">
      <xdr:nvSpPr>
        <xdr:cNvPr id="535" name="楕円 534"/>
        <xdr:cNvSpPr/>
      </xdr:nvSpPr>
      <xdr:spPr>
        <a:xfrm>
          <a:off x="20383500" y="64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25400</xdr:rowOff>
    </xdr:from>
    <xdr:to xmlns:xdr="http://schemas.openxmlformats.org/drawingml/2006/spreadsheetDrawing">
      <xdr:col>111</xdr:col>
      <xdr:colOff>177800</xdr:colOff>
      <xdr:row>38</xdr:row>
      <xdr:rowOff>30480</xdr:rowOff>
    </xdr:to>
    <xdr:cxnSp macro="">
      <xdr:nvCxnSpPr>
        <xdr:cNvPr id="536" name="直線コネクタ 535"/>
        <xdr:cNvCxnSpPr/>
      </xdr:nvCxnSpPr>
      <xdr:spPr>
        <a:xfrm flipV="1">
          <a:off x="20434300" y="654050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88265</xdr:colOff>
      <xdr:row>38</xdr:row>
      <xdr:rowOff>67310</xdr:rowOff>
    </xdr:from>
    <xdr:ext cx="534670" cy="259080"/>
    <xdr:sp macro="" textlink="">
      <xdr:nvSpPr>
        <xdr:cNvPr id="537" name="n_1mainValue【一般廃棄物処理施設】&#10;一人当たり有形固定資産（償却資産）額"/>
        <xdr:cNvSpPr txBox="1"/>
      </xdr:nvSpPr>
      <xdr:spPr>
        <a:xfrm>
          <a:off x="21043265" y="65824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68,027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105</xdr:col>
      <xdr:colOff>164465</xdr:colOff>
      <xdr:row>38</xdr:row>
      <xdr:rowOff>72390</xdr:rowOff>
    </xdr:from>
    <xdr:ext cx="530860" cy="259080"/>
    <xdr:sp macro="" textlink="">
      <xdr:nvSpPr>
        <xdr:cNvPr id="538" name="n_2mainValue【一般廃棄物処理施設】&#10;一人当たり有形固定資産（償却資産）額"/>
        <xdr:cNvSpPr txBox="1"/>
      </xdr:nvSpPr>
      <xdr:spPr>
        <a:xfrm>
          <a:off x="20166965" y="658749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67,471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539" name="正方形/長方形 53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540" name="正方形/長方形 539"/>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541" name="正方形/長方形 540"/>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542" name="正方形/長方形 541"/>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543" name="正方形/長方形 542"/>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544" name="正方形/長方形 543"/>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545" name="正方形/長方形 544"/>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46" name="正方形/長方形 545"/>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4640" cy="225425"/>
    <xdr:sp macro="" textlink="">
      <xdr:nvSpPr>
        <xdr:cNvPr id="547" name="テキスト ボックス 546"/>
        <xdr:cNvSpPr txBox="1"/>
      </xdr:nvSpPr>
      <xdr:spPr>
        <a:xfrm>
          <a:off x="12407900" y="89535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548" name="直線コネクタ 547"/>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65</xdr:row>
      <xdr:rowOff>143510</xdr:rowOff>
    </xdr:from>
    <xdr:ext cx="335280" cy="255270"/>
    <xdr:sp macro="" textlink="">
      <xdr:nvSpPr>
        <xdr:cNvPr id="549" name="テキスト ボックス 548"/>
        <xdr:cNvSpPr txBox="1"/>
      </xdr:nvSpPr>
      <xdr:spPr>
        <a:xfrm>
          <a:off x="12106910" y="11287760"/>
          <a:ext cx="33528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76200</xdr:rowOff>
    </xdr:from>
    <xdr:to xmlns:xdr="http://schemas.openxmlformats.org/drawingml/2006/spreadsheetDrawing">
      <xdr:col>89</xdr:col>
      <xdr:colOff>177800</xdr:colOff>
      <xdr:row>64</xdr:row>
      <xdr:rowOff>76200</xdr:rowOff>
    </xdr:to>
    <xdr:cxnSp macro="">
      <xdr:nvCxnSpPr>
        <xdr:cNvPr id="550" name="直線コネクタ 549"/>
        <xdr:cNvCxnSpPr/>
      </xdr:nvCxnSpPr>
      <xdr:spPr>
        <a:xfrm>
          <a:off x="12446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63</xdr:row>
      <xdr:rowOff>105410</xdr:rowOff>
    </xdr:from>
    <xdr:ext cx="403225" cy="259080"/>
    <xdr:sp macro="" textlink="">
      <xdr:nvSpPr>
        <xdr:cNvPr id="551" name="テキスト ボックス 550"/>
        <xdr:cNvSpPr txBox="1"/>
      </xdr:nvSpPr>
      <xdr:spPr>
        <a:xfrm>
          <a:off x="12042775" y="10906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38100</xdr:rowOff>
    </xdr:from>
    <xdr:to xmlns:xdr="http://schemas.openxmlformats.org/drawingml/2006/spreadsheetDrawing">
      <xdr:col>89</xdr:col>
      <xdr:colOff>177800</xdr:colOff>
      <xdr:row>62</xdr:row>
      <xdr:rowOff>38100</xdr:rowOff>
    </xdr:to>
    <xdr:cxnSp macro="">
      <xdr:nvCxnSpPr>
        <xdr:cNvPr id="552" name="直線コネクタ 551"/>
        <xdr:cNvCxnSpPr/>
      </xdr:nvCxnSpPr>
      <xdr:spPr>
        <a:xfrm>
          <a:off x="12446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61</xdr:row>
      <xdr:rowOff>67310</xdr:rowOff>
    </xdr:from>
    <xdr:ext cx="403225" cy="259080"/>
    <xdr:sp macro="" textlink="">
      <xdr:nvSpPr>
        <xdr:cNvPr id="553" name="テキスト ボックス 552"/>
        <xdr:cNvSpPr txBox="1"/>
      </xdr:nvSpPr>
      <xdr:spPr>
        <a:xfrm>
          <a:off x="12042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0</xdr:rowOff>
    </xdr:from>
    <xdr:to xmlns:xdr="http://schemas.openxmlformats.org/drawingml/2006/spreadsheetDrawing">
      <xdr:col>89</xdr:col>
      <xdr:colOff>177800</xdr:colOff>
      <xdr:row>60</xdr:row>
      <xdr:rowOff>0</xdr:rowOff>
    </xdr:to>
    <xdr:cxnSp macro="">
      <xdr:nvCxnSpPr>
        <xdr:cNvPr id="554" name="直線コネクタ 553"/>
        <xdr:cNvCxnSpPr/>
      </xdr:nvCxnSpPr>
      <xdr:spPr>
        <a:xfrm>
          <a:off x="12446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59</xdr:row>
      <xdr:rowOff>29210</xdr:rowOff>
    </xdr:from>
    <xdr:ext cx="403225" cy="255270"/>
    <xdr:sp macro="" textlink="">
      <xdr:nvSpPr>
        <xdr:cNvPr id="555" name="テキスト ボックス 554"/>
        <xdr:cNvSpPr txBox="1"/>
      </xdr:nvSpPr>
      <xdr:spPr>
        <a:xfrm>
          <a:off x="12042775" y="1014476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133350</xdr:rowOff>
    </xdr:from>
    <xdr:to xmlns:xdr="http://schemas.openxmlformats.org/drawingml/2006/spreadsheetDrawing">
      <xdr:col>89</xdr:col>
      <xdr:colOff>177800</xdr:colOff>
      <xdr:row>57</xdr:row>
      <xdr:rowOff>133350</xdr:rowOff>
    </xdr:to>
    <xdr:cxnSp macro="">
      <xdr:nvCxnSpPr>
        <xdr:cNvPr id="556" name="直線コネクタ 555"/>
        <xdr:cNvCxnSpPr/>
      </xdr:nvCxnSpPr>
      <xdr:spPr>
        <a:xfrm>
          <a:off x="12446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162560</xdr:rowOff>
    </xdr:from>
    <xdr:ext cx="403225" cy="259080"/>
    <xdr:sp macro="" textlink="">
      <xdr:nvSpPr>
        <xdr:cNvPr id="557" name="テキスト ボックス 556"/>
        <xdr:cNvSpPr txBox="1"/>
      </xdr:nvSpPr>
      <xdr:spPr>
        <a:xfrm>
          <a:off x="12042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95250</xdr:rowOff>
    </xdr:from>
    <xdr:to xmlns:xdr="http://schemas.openxmlformats.org/drawingml/2006/spreadsheetDrawing">
      <xdr:col>89</xdr:col>
      <xdr:colOff>177800</xdr:colOff>
      <xdr:row>55</xdr:row>
      <xdr:rowOff>95250</xdr:rowOff>
    </xdr:to>
    <xdr:cxnSp macro="">
      <xdr:nvCxnSpPr>
        <xdr:cNvPr id="558" name="直線コネクタ 557"/>
        <xdr:cNvCxnSpPr/>
      </xdr:nvCxnSpPr>
      <xdr:spPr>
        <a:xfrm>
          <a:off x="12446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54</xdr:row>
      <xdr:rowOff>124460</xdr:rowOff>
    </xdr:from>
    <xdr:ext cx="463550" cy="259080"/>
    <xdr:sp macro="" textlink="">
      <xdr:nvSpPr>
        <xdr:cNvPr id="559" name="テキスト ボックス 558"/>
        <xdr:cNvSpPr txBox="1"/>
      </xdr:nvSpPr>
      <xdr:spPr>
        <a:xfrm>
          <a:off x="11978640" y="9382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560" name="直線コネクタ 559"/>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52</xdr:row>
      <xdr:rowOff>86360</xdr:rowOff>
    </xdr:from>
    <xdr:ext cx="463550" cy="255270"/>
    <xdr:sp macro="" textlink="">
      <xdr:nvSpPr>
        <xdr:cNvPr id="561" name="テキスト ボックス 560"/>
        <xdr:cNvSpPr txBox="1"/>
      </xdr:nvSpPr>
      <xdr:spPr>
        <a:xfrm>
          <a:off x="11978640" y="9001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62" name="【保健センター・保健所】&#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57</xdr:row>
      <xdr:rowOff>1905</xdr:rowOff>
    </xdr:from>
    <xdr:to xmlns:xdr="http://schemas.openxmlformats.org/drawingml/2006/spreadsheetDrawing">
      <xdr:col>85</xdr:col>
      <xdr:colOff>126365</xdr:colOff>
      <xdr:row>64</xdr:row>
      <xdr:rowOff>123825</xdr:rowOff>
    </xdr:to>
    <xdr:cxnSp macro="">
      <xdr:nvCxnSpPr>
        <xdr:cNvPr id="563" name="直線コネクタ 562"/>
        <xdr:cNvCxnSpPr/>
      </xdr:nvCxnSpPr>
      <xdr:spPr>
        <a:xfrm flipV="1">
          <a:off x="16318865" y="9774555"/>
          <a:ext cx="0" cy="13220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64</xdr:row>
      <xdr:rowOff>127635</xdr:rowOff>
    </xdr:from>
    <xdr:ext cx="405130" cy="259080"/>
    <xdr:sp macro="" textlink="">
      <xdr:nvSpPr>
        <xdr:cNvPr id="564" name="【保健センター・保健所】&#10;有形固定資産減価償却率最小値テキスト"/>
        <xdr:cNvSpPr txBox="1"/>
      </xdr:nvSpPr>
      <xdr:spPr>
        <a:xfrm>
          <a:off x="16357600" y="111004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64</xdr:row>
      <xdr:rowOff>123825</xdr:rowOff>
    </xdr:from>
    <xdr:to xmlns:xdr="http://schemas.openxmlformats.org/drawingml/2006/spreadsheetDrawing">
      <xdr:col>86</xdr:col>
      <xdr:colOff>25400</xdr:colOff>
      <xdr:row>64</xdr:row>
      <xdr:rowOff>123825</xdr:rowOff>
    </xdr:to>
    <xdr:cxnSp macro="">
      <xdr:nvCxnSpPr>
        <xdr:cNvPr id="565" name="直線コネクタ 564"/>
        <xdr:cNvCxnSpPr/>
      </xdr:nvCxnSpPr>
      <xdr:spPr>
        <a:xfrm>
          <a:off x="16230600" y="110966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55</xdr:row>
      <xdr:rowOff>120650</xdr:rowOff>
    </xdr:from>
    <xdr:ext cx="405130" cy="255270"/>
    <xdr:sp macro="" textlink="">
      <xdr:nvSpPr>
        <xdr:cNvPr id="566" name="【保健センター・保健所】&#10;有形固定資産減価償却率最大値テキスト"/>
        <xdr:cNvSpPr txBox="1"/>
      </xdr:nvSpPr>
      <xdr:spPr>
        <a:xfrm>
          <a:off x="16357600" y="955040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57</xdr:row>
      <xdr:rowOff>1905</xdr:rowOff>
    </xdr:from>
    <xdr:to xmlns:xdr="http://schemas.openxmlformats.org/drawingml/2006/spreadsheetDrawing">
      <xdr:col>86</xdr:col>
      <xdr:colOff>25400</xdr:colOff>
      <xdr:row>57</xdr:row>
      <xdr:rowOff>1905</xdr:rowOff>
    </xdr:to>
    <xdr:cxnSp macro="">
      <xdr:nvCxnSpPr>
        <xdr:cNvPr id="567" name="直線コネクタ 566"/>
        <xdr:cNvCxnSpPr/>
      </xdr:nvCxnSpPr>
      <xdr:spPr>
        <a:xfrm>
          <a:off x="16230600" y="97745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59</xdr:row>
      <xdr:rowOff>139700</xdr:rowOff>
    </xdr:from>
    <xdr:ext cx="405130" cy="259080"/>
    <xdr:sp macro="" textlink="">
      <xdr:nvSpPr>
        <xdr:cNvPr id="568" name="【保健センター・保健所】&#10;有形固定資産減価償却率平均値テキスト"/>
        <xdr:cNvSpPr txBox="1"/>
      </xdr:nvSpPr>
      <xdr:spPr>
        <a:xfrm>
          <a:off x="16357600" y="1025525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60</xdr:row>
      <xdr:rowOff>116840</xdr:rowOff>
    </xdr:from>
    <xdr:to xmlns:xdr="http://schemas.openxmlformats.org/drawingml/2006/spreadsheetDrawing">
      <xdr:col>85</xdr:col>
      <xdr:colOff>177800</xdr:colOff>
      <xdr:row>61</xdr:row>
      <xdr:rowOff>46990</xdr:rowOff>
    </xdr:to>
    <xdr:sp macro="" textlink="">
      <xdr:nvSpPr>
        <xdr:cNvPr id="569" name="フローチャート: 判断 568"/>
        <xdr:cNvSpPr/>
      </xdr:nvSpPr>
      <xdr:spPr>
        <a:xfrm>
          <a:off x="16268700" y="1040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60</xdr:row>
      <xdr:rowOff>158750</xdr:rowOff>
    </xdr:from>
    <xdr:to xmlns:xdr="http://schemas.openxmlformats.org/drawingml/2006/spreadsheetDrawing">
      <xdr:col>81</xdr:col>
      <xdr:colOff>101600</xdr:colOff>
      <xdr:row>61</xdr:row>
      <xdr:rowOff>88900</xdr:rowOff>
    </xdr:to>
    <xdr:sp macro="" textlink="">
      <xdr:nvSpPr>
        <xdr:cNvPr id="570" name="フローチャート: 判断 569"/>
        <xdr:cNvSpPr/>
      </xdr:nvSpPr>
      <xdr:spPr>
        <a:xfrm>
          <a:off x="15430500" y="1044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26035</xdr:colOff>
      <xdr:row>59</xdr:row>
      <xdr:rowOff>105410</xdr:rowOff>
    </xdr:from>
    <xdr:ext cx="405130" cy="259080"/>
    <xdr:sp macro="" textlink="">
      <xdr:nvSpPr>
        <xdr:cNvPr id="571" name="n_1aveValue【保健センター・保健所】&#10;有形固定資産減価償却率"/>
        <xdr:cNvSpPr txBox="1"/>
      </xdr:nvSpPr>
      <xdr:spPr>
        <a:xfrm>
          <a:off x="15266035" y="102209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61</xdr:row>
      <xdr:rowOff>145415</xdr:rowOff>
    </xdr:from>
    <xdr:to xmlns:xdr="http://schemas.openxmlformats.org/drawingml/2006/spreadsheetDrawing">
      <xdr:col>76</xdr:col>
      <xdr:colOff>165100</xdr:colOff>
      <xdr:row>62</xdr:row>
      <xdr:rowOff>75565</xdr:rowOff>
    </xdr:to>
    <xdr:sp macro="" textlink="">
      <xdr:nvSpPr>
        <xdr:cNvPr id="572" name="フローチャート: 判断 571"/>
        <xdr:cNvSpPr/>
      </xdr:nvSpPr>
      <xdr:spPr>
        <a:xfrm>
          <a:off x="14541500" y="10603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102235</xdr:colOff>
      <xdr:row>62</xdr:row>
      <xdr:rowOff>66675</xdr:rowOff>
    </xdr:from>
    <xdr:ext cx="401320" cy="255270"/>
    <xdr:sp macro="" textlink="">
      <xdr:nvSpPr>
        <xdr:cNvPr id="573" name="n_2aveValue【保健センター・保健所】&#10;有形固定資産減価償却率"/>
        <xdr:cNvSpPr txBox="1"/>
      </xdr:nvSpPr>
      <xdr:spPr>
        <a:xfrm>
          <a:off x="14389735" y="1069657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61</xdr:row>
      <xdr:rowOff>139700</xdr:rowOff>
    </xdr:from>
    <xdr:to xmlns:xdr="http://schemas.openxmlformats.org/drawingml/2006/spreadsheetDrawing">
      <xdr:col>72</xdr:col>
      <xdr:colOff>38100</xdr:colOff>
      <xdr:row>62</xdr:row>
      <xdr:rowOff>69850</xdr:rowOff>
    </xdr:to>
    <xdr:sp macro="" textlink="">
      <xdr:nvSpPr>
        <xdr:cNvPr id="574" name="フローチャート: 判断 573"/>
        <xdr:cNvSpPr/>
      </xdr:nvSpPr>
      <xdr:spPr>
        <a:xfrm>
          <a:off x="13652500" y="1059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165735</xdr:colOff>
      <xdr:row>62</xdr:row>
      <xdr:rowOff>60960</xdr:rowOff>
    </xdr:from>
    <xdr:ext cx="401320" cy="259080"/>
    <xdr:sp macro="" textlink="">
      <xdr:nvSpPr>
        <xdr:cNvPr id="575" name="n_3aveValue【保健センター・保健所】&#10;有形固定資産減価償却率"/>
        <xdr:cNvSpPr txBox="1"/>
      </xdr:nvSpPr>
      <xdr:spPr>
        <a:xfrm>
          <a:off x="13500735" y="1069086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66</xdr:row>
      <xdr:rowOff>111760</xdr:rowOff>
    </xdr:from>
    <xdr:ext cx="762000" cy="255270"/>
    <xdr:sp macro="" textlink="">
      <xdr:nvSpPr>
        <xdr:cNvPr id="576" name="テキスト ボックス 575"/>
        <xdr:cNvSpPr txBox="1"/>
      </xdr:nvSpPr>
      <xdr:spPr>
        <a:xfrm>
          <a:off x="161290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5270"/>
    <xdr:sp macro="" textlink="">
      <xdr:nvSpPr>
        <xdr:cNvPr id="577" name="テキスト ボックス 576"/>
        <xdr:cNvSpPr txBox="1"/>
      </xdr:nvSpPr>
      <xdr:spPr>
        <a:xfrm>
          <a:off x="15290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5270"/>
    <xdr:sp macro="" textlink="">
      <xdr:nvSpPr>
        <xdr:cNvPr id="578" name="テキスト ボックス 577"/>
        <xdr:cNvSpPr txBox="1"/>
      </xdr:nvSpPr>
      <xdr:spPr>
        <a:xfrm>
          <a:off x="14401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5270"/>
    <xdr:sp macro="" textlink="">
      <xdr:nvSpPr>
        <xdr:cNvPr id="579" name="テキスト ボックス 578"/>
        <xdr:cNvSpPr txBox="1"/>
      </xdr:nvSpPr>
      <xdr:spPr>
        <a:xfrm>
          <a:off x="13512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5270"/>
    <xdr:sp macro="" textlink="">
      <xdr:nvSpPr>
        <xdr:cNvPr id="580" name="テキスト ボックス 579"/>
        <xdr:cNvSpPr txBox="1"/>
      </xdr:nvSpPr>
      <xdr:spPr>
        <a:xfrm>
          <a:off x="12623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60</xdr:row>
      <xdr:rowOff>143510</xdr:rowOff>
    </xdr:from>
    <xdr:to xmlns:xdr="http://schemas.openxmlformats.org/drawingml/2006/spreadsheetDrawing">
      <xdr:col>85</xdr:col>
      <xdr:colOff>177800</xdr:colOff>
      <xdr:row>61</xdr:row>
      <xdr:rowOff>73660</xdr:rowOff>
    </xdr:to>
    <xdr:sp macro="" textlink="">
      <xdr:nvSpPr>
        <xdr:cNvPr id="581" name="楕円 580"/>
        <xdr:cNvSpPr/>
      </xdr:nvSpPr>
      <xdr:spPr>
        <a:xfrm>
          <a:off x="162687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60</xdr:row>
      <xdr:rowOff>121920</xdr:rowOff>
    </xdr:from>
    <xdr:ext cx="405130" cy="255270"/>
    <xdr:sp macro="" textlink="">
      <xdr:nvSpPr>
        <xdr:cNvPr id="582" name="【保健センター・保健所】&#10;有形固定資産減価償却率該当値テキスト"/>
        <xdr:cNvSpPr txBox="1"/>
      </xdr:nvSpPr>
      <xdr:spPr>
        <a:xfrm>
          <a:off x="16357600" y="1040892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61</xdr:row>
      <xdr:rowOff>38735</xdr:rowOff>
    </xdr:from>
    <xdr:to xmlns:xdr="http://schemas.openxmlformats.org/drawingml/2006/spreadsheetDrawing">
      <xdr:col>81</xdr:col>
      <xdr:colOff>101600</xdr:colOff>
      <xdr:row>61</xdr:row>
      <xdr:rowOff>140335</xdr:rowOff>
    </xdr:to>
    <xdr:sp macro="" textlink="">
      <xdr:nvSpPr>
        <xdr:cNvPr id="583" name="楕円 582"/>
        <xdr:cNvSpPr/>
      </xdr:nvSpPr>
      <xdr:spPr>
        <a:xfrm>
          <a:off x="15430500" y="1049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61</xdr:row>
      <xdr:rowOff>22860</xdr:rowOff>
    </xdr:from>
    <xdr:to xmlns:xdr="http://schemas.openxmlformats.org/drawingml/2006/spreadsheetDrawing">
      <xdr:col>85</xdr:col>
      <xdr:colOff>127000</xdr:colOff>
      <xdr:row>61</xdr:row>
      <xdr:rowOff>89535</xdr:rowOff>
    </xdr:to>
    <xdr:cxnSp macro="">
      <xdr:nvCxnSpPr>
        <xdr:cNvPr id="584" name="直線コネクタ 583"/>
        <xdr:cNvCxnSpPr/>
      </xdr:nvCxnSpPr>
      <xdr:spPr>
        <a:xfrm flipV="1">
          <a:off x="15481300" y="10481310"/>
          <a:ext cx="8382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61</xdr:row>
      <xdr:rowOff>109220</xdr:rowOff>
    </xdr:from>
    <xdr:to xmlns:xdr="http://schemas.openxmlformats.org/drawingml/2006/spreadsheetDrawing">
      <xdr:col>76</xdr:col>
      <xdr:colOff>165100</xdr:colOff>
      <xdr:row>62</xdr:row>
      <xdr:rowOff>39370</xdr:rowOff>
    </xdr:to>
    <xdr:sp macro="" textlink="">
      <xdr:nvSpPr>
        <xdr:cNvPr id="585" name="楕円 584"/>
        <xdr:cNvSpPr/>
      </xdr:nvSpPr>
      <xdr:spPr>
        <a:xfrm>
          <a:off x="14541500" y="1056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61</xdr:row>
      <xdr:rowOff>89535</xdr:rowOff>
    </xdr:from>
    <xdr:to xmlns:xdr="http://schemas.openxmlformats.org/drawingml/2006/spreadsheetDrawing">
      <xdr:col>81</xdr:col>
      <xdr:colOff>50800</xdr:colOff>
      <xdr:row>61</xdr:row>
      <xdr:rowOff>160020</xdr:rowOff>
    </xdr:to>
    <xdr:cxnSp macro="">
      <xdr:nvCxnSpPr>
        <xdr:cNvPr id="586" name="直線コネクタ 585"/>
        <xdr:cNvCxnSpPr/>
      </xdr:nvCxnSpPr>
      <xdr:spPr>
        <a:xfrm flipV="1">
          <a:off x="14592300" y="10547985"/>
          <a:ext cx="88900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61</xdr:row>
      <xdr:rowOff>120650</xdr:rowOff>
    </xdr:from>
    <xdr:to xmlns:xdr="http://schemas.openxmlformats.org/drawingml/2006/spreadsheetDrawing">
      <xdr:col>72</xdr:col>
      <xdr:colOff>38100</xdr:colOff>
      <xdr:row>62</xdr:row>
      <xdr:rowOff>50800</xdr:rowOff>
    </xdr:to>
    <xdr:sp macro="" textlink="">
      <xdr:nvSpPr>
        <xdr:cNvPr id="587" name="楕円 586"/>
        <xdr:cNvSpPr/>
      </xdr:nvSpPr>
      <xdr:spPr>
        <a:xfrm>
          <a:off x="13652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61</xdr:row>
      <xdr:rowOff>160020</xdr:rowOff>
    </xdr:from>
    <xdr:to xmlns:xdr="http://schemas.openxmlformats.org/drawingml/2006/spreadsheetDrawing">
      <xdr:col>76</xdr:col>
      <xdr:colOff>114300</xdr:colOff>
      <xdr:row>62</xdr:row>
      <xdr:rowOff>0</xdr:rowOff>
    </xdr:to>
    <xdr:cxnSp macro="">
      <xdr:nvCxnSpPr>
        <xdr:cNvPr id="588" name="直線コネクタ 587"/>
        <xdr:cNvCxnSpPr/>
      </xdr:nvCxnSpPr>
      <xdr:spPr>
        <a:xfrm flipV="1">
          <a:off x="13703300" y="1061847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61</xdr:row>
      <xdr:rowOff>132080</xdr:rowOff>
    </xdr:from>
    <xdr:ext cx="405130" cy="255270"/>
    <xdr:sp macro="" textlink="">
      <xdr:nvSpPr>
        <xdr:cNvPr id="589" name="n_1mainValue【保健センター・保健所】&#10;有形固定資産減価償却率"/>
        <xdr:cNvSpPr txBox="1"/>
      </xdr:nvSpPr>
      <xdr:spPr>
        <a:xfrm>
          <a:off x="15266035" y="1059053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60</xdr:row>
      <xdr:rowOff>55880</xdr:rowOff>
    </xdr:from>
    <xdr:ext cx="401320" cy="259080"/>
    <xdr:sp macro="" textlink="">
      <xdr:nvSpPr>
        <xdr:cNvPr id="590" name="n_2mainValue【保健センター・保健所】&#10;有形固定資産減価償却率"/>
        <xdr:cNvSpPr txBox="1"/>
      </xdr:nvSpPr>
      <xdr:spPr>
        <a:xfrm>
          <a:off x="14389735" y="1034288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60</xdr:row>
      <xdr:rowOff>67310</xdr:rowOff>
    </xdr:from>
    <xdr:ext cx="401320" cy="259080"/>
    <xdr:sp macro="" textlink="">
      <xdr:nvSpPr>
        <xdr:cNvPr id="591" name="n_3mainValue【保健センター・保健所】&#10;有形固定資産減価償却率"/>
        <xdr:cNvSpPr txBox="1"/>
      </xdr:nvSpPr>
      <xdr:spPr>
        <a:xfrm>
          <a:off x="13500735" y="1035431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592" name="正方形/長方形 59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593" name="正方形/長方形 592"/>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594" name="正方形/長方形 593"/>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595" name="正方形/長方形 594"/>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596" name="正方形/長方形 595"/>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597" name="正方形/長方形 596"/>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598" name="正方形/長方形 597"/>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99" name="正方形/長方形 598"/>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6075" cy="225425"/>
    <xdr:sp macro="" textlink="">
      <xdr:nvSpPr>
        <xdr:cNvPr id="600" name="テキスト ボックス 599"/>
        <xdr:cNvSpPr txBox="1"/>
      </xdr:nvSpPr>
      <xdr:spPr>
        <a:xfrm>
          <a:off x="18249900" y="8953500"/>
          <a:ext cx="3460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601" name="直線コネクタ 600"/>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130810</xdr:rowOff>
    </xdr:from>
    <xdr:to xmlns:xdr="http://schemas.openxmlformats.org/drawingml/2006/spreadsheetDrawing">
      <xdr:col>120</xdr:col>
      <xdr:colOff>114300</xdr:colOff>
      <xdr:row>64</xdr:row>
      <xdr:rowOff>130810</xdr:rowOff>
    </xdr:to>
    <xdr:cxnSp macro="">
      <xdr:nvCxnSpPr>
        <xdr:cNvPr id="602" name="直線コネクタ 601"/>
        <xdr:cNvCxnSpPr/>
      </xdr:nvCxnSpPr>
      <xdr:spPr>
        <a:xfrm>
          <a:off x="18288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160020</xdr:rowOff>
    </xdr:from>
    <xdr:ext cx="463550" cy="259080"/>
    <xdr:sp macro="" textlink="">
      <xdr:nvSpPr>
        <xdr:cNvPr id="603" name="テキスト ボックス 602"/>
        <xdr:cNvSpPr txBox="1"/>
      </xdr:nvSpPr>
      <xdr:spPr>
        <a:xfrm>
          <a:off x="17820640" y="1096137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146685</xdr:rowOff>
    </xdr:from>
    <xdr:to xmlns:xdr="http://schemas.openxmlformats.org/drawingml/2006/spreadsheetDrawing">
      <xdr:col>120</xdr:col>
      <xdr:colOff>114300</xdr:colOff>
      <xdr:row>62</xdr:row>
      <xdr:rowOff>146685</xdr:rowOff>
    </xdr:to>
    <xdr:cxnSp macro="">
      <xdr:nvCxnSpPr>
        <xdr:cNvPr id="604" name="直線コネクタ 603"/>
        <xdr:cNvCxnSpPr/>
      </xdr:nvCxnSpPr>
      <xdr:spPr>
        <a:xfrm>
          <a:off x="18288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62</xdr:row>
      <xdr:rowOff>4445</xdr:rowOff>
    </xdr:from>
    <xdr:ext cx="463550" cy="259080"/>
    <xdr:sp macro="" textlink="">
      <xdr:nvSpPr>
        <xdr:cNvPr id="605" name="テキスト ボックス 604"/>
        <xdr:cNvSpPr txBox="1"/>
      </xdr:nvSpPr>
      <xdr:spPr>
        <a:xfrm>
          <a:off x="17820640" y="1063434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163195</xdr:rowOff>
    </xdr:from>
    <xdr:to xmlns:xdr="http://schemas.openxmlformats.org/drawingml/2006/spreadsheetDrawing">
      <xdr:col>120</xdr:col>
      <xdr:colOff>114300</xdr:colOff>
      <xdr:row>60</xdr:row>
      <xdr:rowOff>163195</xdr:rowOff>
    </xdr:to>
    <xdr:cxnSp macro="">
      <xdr:nvCxnSpPr>
        <xdr:cNvPr id="606" name="直線コネクタ 605"/>
        <xdr:cNvCxnSpPr/>
      </xdr:nvCxnSpPr>
      <xdr:spPr>
        <a:xfrm>
          <a:off x="18288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60</xdr:row>
      <xdr:rowOff>20955</xdr:rowOff>
    </xdr:from>
    <xdr:ext cx="463550" cy="255270"/>
    <xdr:sp macro="" textlink="">
      <xdr:nvSpPr>
        <xdr:cNvPr id="607" name="テキスト ボックス 606"/>
        <xdr:cNvSpPr txBox="1"/>
      </xdr:nvSpPr>
      <xdr:spPr>
        <a:xfrm>
          <a:off x="17820640" y="10307955"/>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59</xdr:row>
      <xdr:rowOff>8255</xdr:rowOff>
    </xdr:from>
    <xdr:to xmlns:xdr="http://schemas.openxmlformats.org/drawingml/2006/spreadsheetDrawing">
      <xdr:col>120</xdr:col>
      <xdr:colOff>114300</xdr:colOff>
      <xdr:row>59</xdr:row>
      <xdr:rowOff>8255</xdr:rowOff>
    </xdr:to>
    <xdr:cxnSp macro="">
      <xdr:nvCxnSpPr>
        <xdr:cNvPr id="608" name="直線コネクタ 607"/>
        <xdr:cNvCxnSpPr/>
      </xdr:nvCxnSpPr>
      <xdr:spPr>
        <a:xfrm>
          <a:off x="18288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58</xdr:row>
      <xdr:rowOff>37465</xdr:rowOff>
    </xdr:from>
    <xdr:ext cx="463550" cy="259080"/>
    <xdr:sp macro="" textlink="">
      <xdr:nvSpPr>
        <xdr:cNvPr id="609" name="テキスト ボックス 608"/>
        <xdr:cNvSpPr txBox="1"/>
      </xdr:nvSpPr>
      <xdr:spPr>
        <a:xfrm>
          <a:off x="17820640" y="998156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24765</xdr:rowOff>
    </xdr:from>
    <xdr:to xmlns:xdr="http://schemas.openxmlformats.org/drawingml/2006/spreadsheetDrawing">
      <xdr:col>120</xdr:col>
      <xdr:colOff>114300</xdr:colOff>
      <xdr:row>57</xdr:row>
      <xdr:rowOff>24765</xdr:rowOff>
    </xdr:to>
    <xdr:cxnSp macro="">
      <xdr:nvCxnSpPr>
        <xdr:cNvPr id="610" name="直線コネクタ 609"/>
        <xdr:cNvCxnSpPr/>
      </xdr:nvCxnSpPr>
      <xdr:spPr>
        <a:xfrm>
          <a:off x="18288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53975</xdr:rowOff>
    </xdr:from>
    <xdr:ext cx="463550" cy="255270"/>
    <xdr:sp macro="" textlink="">
      <xdr:nvSpPr>
        <xdr:cNvPr id="611" name="テキスト ボックス 610"/>
        <xdr:cNvSpPr txBox="1"/>
      </xdr:nvSpPr>
      <xdr:spPr>
        <a:xfrm>
          <a:off x="17820640" y="9655175"/>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40640</xdr:rowOff>
    </xdr:from>
    <xdr:to xmlns:xdr="http://schemas.openxmlformats.org/drawingml/2006/spreadsheetDrawing">
      <xdr:col>120</xdr:col>
      <xdr:colOff>114300</xdr:colOff>
      <xdr:row>55</xdr:row>
      <xdr:rowOff>40640</xdr:rowOff>
    </xdr:to>
    <xdr:cxnSp macro="">
      <xdr:nvCxnSpPr>
        <xdr:cNvPr id="612" name="直線コネクタ 611"/>
        <xdr:cNvCxnSpPr/>
      </xdr:nvCxnSpPr>
      <xdr:spPr>
        <a:xfrm>
          <a:off x="18288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69850</xdr:rowOff>
    </xdr:from>
    <xdr:ext cx="463550" cy="259080"/>
    <xdr:sp macro="" textlink="">
      <xdr:nvSpPr>
        <xdr:cNvPr id="613" name="テキスト ボックス 612"/>
        <xdr:cNvSpPr txBox="1"/>
      </xdr:nvSpPr>
      <xdr:spPr>
        <a:xfrm>
          <a:off x="17820640" y="932815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614" name="直線コネクタ 613"/>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86360</xdr:rowOff>
    </xdr:from>
    <xdr:ext cx="463550" cy="255270"/>
    <xdr:sp macro="" textlink="">
      <xdr:nvSpPr>
        <xdr:cNvPr id="615" name="テキスト ボックス 614"/>
        <xdr:cNvSpPr txBox="1"/>
      </xdr:nvSpPr>
      <xdr:spPr>
        <a:xfrm>
          <a:off x="17820640" y="9001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616" name="【保健センター・保健所】&#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55</xdr:row>
      <xdr:rowOff>154940</xdr:rowOff>
    </xdr:from>
    <xdr:to xmlns:xdr="http://schemas.openxmlformats.org/drawingml/2006/spreadsheetDrawing">
      <xdr:col>116</xdr:col>
      <xdr:colOff>62865</xdr:colOff>
      <xdr:row>64</xdr:row>
      <xdr:rowOff>97790</xdr:rowOff>
    </xdr:to>
    <xdr:cxnSp macro="">
      <xdr:nvCxnSpPr>
        <xdr:cNvPr id="617" name="直線コネクタ 616"/>
        <xdr:cNvCxnSpPr/>
      </xdr:nvCxnSpPr>
      <xdr:spPr>
        <a:xfrm flipV="1">
          <a:off x="22160865" y="9584690"/>
          <a:ext cx="0" cy="1485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64</xdr:row>
      <xdr:rowOff>101600</xdr:rowOff>
    </xdr:from>
    <xdr:ext cx="469900" cy="259080"/>
    <xdr:sp macro="" textlink="">
      <xdr:nvSpPr>
        <xdr:cNvPr id="618" name="【保健センター・保健所】&#10;一人当たり面積最小値テキスト"/>
        <xdr:cNvSpPr txBox="1"/>
      </xdr:nvSpPr>
      <xdr:spPr>
        <a:xfrm>
          <a:off x="22199600" y="110744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64</xdr:row>
      <xdr:rowOff>97790</xdr:rowOff>
    </xdr:from>
    <xdr:to xmlns:xdr="http://schemas.openxmlformats.org/drawingml/2006/spreadsheetDrawing">
      <xdr:col>116</xdr:col>
      <xdr:colOff>152400</xdr:colOff>
      <xdr:row>64</xdr:row>
      <xdr:rowOff>97790</xdr:rowOff>
    </xdr:to>
    <xdr:cxnSp macro="">
      <xdr:nvCxnSpPr>
        <xdr:cNvPr id="619" name="直線コネクタ 618"/>
        <xdr:cNvCxnSpPr/>
      </xdr:nvCxnSpPr>
      <xdr:spPr>
        <a:xfrm>
          <a:off x="22072600" y="11070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54</xdr:row>
      <xdr:rowOff>101600</xdr:rowOff>
    </xdr:from>
    <xdr:ext cx="469900" cy="259080"/>
    <xdr:sp macro="" textlink="">
      <xdr:nvSpPr>
        <xdr:cNvPr id="620" name="【保健センター・保健所】&#10;一人当たり面積最大値テキスト"/>
        <xdr:cNvSpPr txBox="1"/>
      </xdr:nvSpPr>
      <xdr:spPr>
        <a:xfrm>
          <a:off x="22199600" y="93599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55</xdr:row>
      <xdr:rowOff>154940</xdr:rowOff>
    </xdr:from>
    <xdr:to xmlns:xdr="http://schemas.openxmlformats.org/drawingml/2006/spreadsheetDrawing">
      <xdr:col>116</xdr:col>
      <xdr:colOff>152400</xdr:colOff>
      <xdr:row>55</xdr:row>
      <xdr:rowOff>154940</xdr:rowOff>
    </xdr:to>
    <xdr:cxnSp macro="">
      <xdr:nvCxnSpPr>
        <xdr:cNvPr id="621" name="直線コネクタ 620"/>
        <xdr:cNvCxnSpPr/>
      </xdr:nvCxnSpPr>
      <xdr:spPr>
        <a:xfrm>
          <a:off x="22072600" y="9584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62</xdr:row>
      <xdr:rowOff>107315</xdr:rowOff>
    </xdr:from>
    <xdr:ext cx="469900" cy="259080"/>
    <xdr:sp macro="" textlink="">
      <xdr:nvSpPr>
        <xdr:cNvPr id="622" name="【保健センター・保健所】&#10;一人当たり面積平均値テキスト"/>
        <xdr:cNvSpPr txBox="1"/>
      </xdr:nvSpPr>
      <xdr:spPr>
        <a:xfrm>
          <a:off x="22199600" y="1073721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128905</xdr:rowOff>
    </xdr:from>
    <xdr:to xmlns:xdr="http://schemas.openxmlformats.org/drawingml/2006/spreadsheetDrawing">
      <xdr:col>116</xdr:col>
      <xdr:colOff>114300</xdr:colOff>
      <xdr:row>63</xdr:row>
      <xdr:rowOff>59055</xdr:rowOff>
    </xdr:to>
    <xdr:sp macro="" textlink="">
      <xdr:nvSpPr>
        <xdr:cNvPr id="623" name="フローチャート: 判断 622"/>
        <xdr:cNvSpPr/>
      </xdr:nvSpPr>
      <xdr:spPr>
        <a:xfrm>
          <a:off x="22110700" y="10758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62</xdr:row>
      <xdr:rowOff>161290</xdr:rowOff>
    </xdr:from>
    <xdr:to xmlns:xdr="http://schemas.openxmlformats.org/drawingml/2006/spreadsheetDrawing">
      <xdr:col>112</xdr:col>
      <xdr:colOff>38100</xdr:colOff>
      <xdr:row>63</xdr:row>
      <xdr:rowOff>91440</xdr:rowOff>
    </xdr:to>
    <xdr:sp macro="" textlink="">
      <xdr:nvSpPr>
        <xdr:cNvPr id="624" name="フローチャート: 判断 623"/>
        <xdr:cNvSpPr/>
      </xdr:nvSpPr>
      <xdr:spPr>
        <a:xfrm>
          <a:off x="21272500" y="10791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120650</xdr:colOff>
      <xdr:row>63</xdr:row>
      <xdr:rowOff>82550</xdr:rowOff>
    </xdr:from>
    <xdr:ext cx="469900" cy="259080"/>
    <xdr:sp macro="" textlink="">
      <xdr:nvSpPr>
        <xdr:cNvPr id="625" name="n_1aveValue【保健センター・保健所】&#10;一人当たり面積"/>
        <xdr:cNvSpPr txBox="1"/>
      </xdr:nvSpPr>
      <xdr:spPr>
        <a:xfrm>
          <a:off x="21075650" y="108839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62</xdr:row>
      <xdr:rowOff>145415</xdr:rowOff>
    </xdr:from>
    <xdr:to xmlns:xdr="http://schemas.openxmlformats.org/drawingml/2006/spreadsheetDrawing">
      <xdr:col>107</xdr:col>
      <xdr:colOff>101600</xdr:colOff>
      <xdr:row>63</xdr:row>
      <xdr:rowOff>75565</xdr:rowOff>
    </xdr:to>
    <xdr:sp macro="" textlink="">
      <xdr:nvSpPr>
        <xdr:cNvPr id="626" name="フローチャート: 判断 625"/>
        <xdr:cNvSpPr/>
      </xdr:nvSpPr>
      <xdr:spPr>
        <a:xfrm>
          <a:off x="20383500" y="10775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63</xdr:row>
      <xdr:rowOff>66675</xdr:rowOff>
    </xdr:from>
    <xdr:ext cx="466090" cy="255270"/>
    <xdr:sp macro="" textlink="">
      <xdr:nvSpPr>
        <xdr:cNvPr id="627" name="n_2aveValue【保健センター・保健所】&#10;一人当たり面積"/>
        <xdr:cNvSpPr txBox="1"/>
      </xdr:nvSpPr>
      <xdr:spPr>
        <a:xfrm>
          <a:off x="20199350" y="1086802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62</xdr:row>
      <xdr:rowOff>145415</xdr:rowOff>
    </xdr:from>
    <xdr:to xmlns:xdr="http://schemas.openxmlformats.org/drawingml/2006/spreadsheetDrawing">
      <xdr:col>102</xdr:col>
      <xdr:colOff>165100</xdr:colOff>
      <xdr:row>63</xdr:row>
      <xdr:rowOff>75565</xdr:rowOff>
    </xdr:to>
    <xdr:sp macro="" textlink="">
      <xdr:nvSpPr>
        <xdr:cNvPr id="628" name="フローチャート: 判断 627"/>
        <xdr:cNvSpPr/>
      </xdr:nvSpPr>
      <xdr:spPr>
        <a:xfrm>
          <a:off x="19494500" y="10775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63</xdr:row>
      <xdr:rowOff>66675</xdr:rowOff>
    </xdr:from>
    <xdr:ext cx="466090" cy="255270"/>
    <xdr:sp macro="" textlink="">
      <xdr:nvSpPr>
        <xdr:cNvPr id="629" name="n_3aveValue【保健センター・保健所】&#10;一人当たり面積"/>
        <xdr:cNvSpPr txBox="1"/>
      </xdr:nvSpPr>
      <xdr:spPr>
        <a:xfrm>
          <a:off x="19310350" y="1086802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66</xdr:row>
      <xdr:rowOff>111760</xdr:rowOff>
    </xdr:from>
    <xdr:ext cx="762000" cy="255270"/>
    <xdr:sp macro="" textlink="">
      <xdr:nvSpPr>
        <xdr:cNvPr id="630" name="テキスト ボックス 629"/>
        <xdr:cNvSpPr txBox="1"/>
      </xdr:nvSpPr>
      <xdr:spPr>
        <a:xfrm>
          <a:off x="219710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5270"/>
    <xdr:sp macro="" textlink="">
      <xdr:nvSpPr>
        <xdr:cNvPr id="631" name="テキスト ボックス 630"/>
        <xdr:cNvSpPr txBox="1"/>
      </xdr:nvSpPr>
      <xdr:spPr>
        <a:xfrm>
          <a:off x="21132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5270"/>
    <xdr:sp macro="" textlink="">
      <xdr:nvSpPr>
        <xdr:cNvPr id="632" name="テキスト ボックス 631"/>
        <xdr:cNvSpPr txBox="1"/>
      </xdr:nvSpPr>
      <xdr:spPr>
        <a:xfrm>
          <a:off x="20243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5270"/>
    <xdr:sp macro="" textlink="">
      <xdr:nvSpPr>
        <xdr:cNvPr id="633" name="テキスト ボックス 632"/>
        <xdr:cNvSpPr txBox="1"/>
      </xdr:nvSpPr>
      <xdr:spPr>
        <a:xfrm>
          <a:off x="19354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5270"/>
    <xdr:sp macro="" textlink="">
      <xdr:nvSpPr>
        <xdr:cNvPr id="634" name="テキスト ボックス 633"/>
        <xdr:cNvSpPr txBox="1"/>
      </xdr:nvSpPr>
      <xdr:spPr>
        <a:xfrm>
          <a:off x="18465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61</xdr:row>
      <xdr:rowOff>104140</xdr:rowOff>
    </xdr:from>
    <xdr:to xmlns:xdr="http://schemas.openxmlformats.org/drawingml/2006/spreadsheetDrawing">
      <xdr:col>116</xdr:col>
      <xdr:colOff>114300</xdr:colOff>
      <xdr:row>62</xdr:row>
      <xdr:rowOff>34290</xdr:rowOff>
    </xdr:to>
    <xdr:sp macro="" textlink="">
      <xdr:nvSpPr>
        <xdr:cNvPr id="635" name="楕円 634"/>
        <xdr:cNvSpPr/>
      </xdr:nvSpPr>
      <xdr:spPr>
        <a:xfrm>
          <a:off x="22110700" y="1056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60</xdr:row>
      <xdr:rowOff>127000</xdr:rowOff>
    </xdr:from>
    <xdr:ext cx="469900" cy="259080"/>
    <xdr:sp macro="" textlink="">
      <xdr:nvSpPr>
        <xdr:cNvPr id="636" name="【保健センター・保健所】&#10;一人当たり面積該当値テキスト"/>
        <xdr:cNvSpPr txBox="1"/>
      </xdr:nvSpPr>
      <xdr:spPr>
        <a:xfrm>
          <a:off x="22199600" y="104140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61</xdr:row>
      <xdr:rowOff>104140</xdr:rowOff>
    </xdr:from>
    <xdr:to xmlns:xdr="http://schemas.openxmlformats.org/drawingml/2006/spreadsheetDrawing">
      <xdr:col>112</xdr:col>
      <xdr:colOff>38100</xdr:colOff>
      <xdr:row>62</xdr:row>
      <xdr:rowOff>34290</xdr:rowOff>
    </xdr:to>
    <xdr:sp macro="" textlink="">
      <xdr:nvSpPr>
        <xdr:cNvPr id="637" name="楕円 636"/>
        <xdr:cNvSpPr/>
      </xdr:nvSpPr>
      <xdr:spPr>
        <a:xfrm>
          <a:off x="21272500" y="1056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61</xdr:row>
      <xdr:rowOff>154940</xdr:rowOff>
    </xdr:from>
    <xdr:to xmlns:xdr="http://schemas.openxmlformats.org/drawingml/2006/spreadsheetDrawing">
      <xdr:col>116</xdr:col>
      <xdr:colOff>63500</xdr:colOff>
      <xdr:row>61</xdr:row>
      <xdr:rowOff>154940</xdr:rowOff>
    </xdr:to>
    <xdr:cxnSp macro="">
      <xdr:nvCxnSpPr>
        <xdr:cNvPr id="638" name="直線コネクタ 637"/>
        <xdr:cNvCxnSpPr/>
      </xdr:nvCxnSpPr>
      <xdr:spPr>
        <a:xfrm>
          <a:off x="21323300" y="1061339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61</xdr:row>
      <xdr:rowOff>104140</xdr:rowOff>
    </xdr:from>
    <xdr:to xmlns:xdr="http://schemas.openxmlformats.org/drawingml/2006/spreadsheetDrawing">
      <xdr:col>107</xdr:col>
      <xdr:colOff>101600</xdr:colOff>
      <xdr:row>62</xdr:row>
      <xdr:rowOff>34290</xdr:rowOff>
    </xdr:to>
    <xdr:sp macro="" textlink="">
      <xdr:nvSpPr>
        <xdr:cNvPr id="639" name="楕円 638"/>
        <xdr:cNvSpPr/>
      </xdr:nvSpPr>
      <xdr:spPr>
        <a:xfrm>
          <a:off x="20383500" y="1056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61</xdr:row>
      <xdr:rowOff>154940</xdr:rowOff>
    </xdr:from>
    <xdr:to xmlns:xdr="http://schemas.openxmlformats.org/drawingml/2006/spreadsheetDrawing">
      <xdr:col>111</xdr:col>
      <xdr:colOff>177800</xdr:colOff>
      <xdr:row>61</xdr:row>
      <xdr:rowOff>154940</xdr:rowOff>
    </xdr:to>
    <xdr:cxnSp macro="">
      <xdr:nvCxnSpPr>
        <xdr:cNvPr id="640" name="直線コネクタ 639"/>
        <xdr:cNvCxnSpPr/>
      </xdr:nvCxnSpPr>
      <xdr:spPr>
        <a:xfrm>
          <a:off x="20434300" y="1061339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60</xdr:row>
      <xdr:rowOff>145415</xdr:rowOff>
    </xdr:from>
    <xdr:to xmlns:xdr="http://schemas.openxmlformats.org/drawingml/2006/spreadsheetDrawing">
      <xdr:col>102</xdr:col>
      <xdr:colOff>165100</xdr:colOff>
      <xdr:row>61</xdr:row>
      <xdr:rowOff>75565</xdr:rowOff>
    </xdr:to>
    <xdr:sp macro="" textlink="">
      <xdr:nvSpPr>
        <xdr:cNvPr id="641" name="楕円 640"/>
        <xdr:cNvSpPr/>
      </xdr:nvSpPr>
      <xdr:spPr>
        <a:xfrm>
          <a:off x="19494500" y="1043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61</xdr:row>
      <xdr:rowOff>24765</xdr:rowOff>
    </xdr:from>
    <xdr:to xmlns:xdr="http://schemas.openxmlformats.org/drawingml/2006/spreadsheetDrawing">
      <xdr:col>107</xdr:col>
      <xdr:colOff>50800</xdr:colOff>
      <xdr:row>61</xdr:row>
      <xdr:rowOff>154940</xdr:rowOff>
    </xdr:to>
    <xdr:cxnSp macro="">
      <xdr:nvCxnSpPr>
        <xdr:cNvPr id="642" name="直線コネクタ 641"/>
        <xdr:cNvCxnSpPr/>
      </xdr:nvCxnSpPr>
      <xdr:spPr>
        <a:xfrm>
          <a:off x="19545300" y="10483215"/>
          <a:ext cx="889000" cy="130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60</xdr:row>
      <xdr:rowOff>50800</xdr:rowOff>
    </xdr:from>
    <xdr:ext cx="469900" cy="259080"/>
    <xdr:sp macro="" textlink="">
      <xdr:nvSpPr>
        <xdr:cNvPr id="643" name="n_1mainValue【保健センター・保健所】&#10;一人当たり面積"/>
        <xdr:cNvSpPr txBox="1"/>
      </xdr:nvSpPr>
      <xdr:spPr>
        <a:xfrm>
          <a:off x="21075650" y="103378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60</xdr:row>
      <xdr:rowOff>50800</xdr:rowOff>
    </xdr:from>
    <xdr:ext cx="466090" cy="259080"/>
    <xdr:sp macro="" textlink="">
      <xdr:nvSpPr>
        <xdr:cNvPr id="644" name="n_2mainValue【保健センター・保健所】&#10;一人当たり面積"/>
        <xdr:cNvSpPr txBox="1"/>
      </xdr:nvSpPr>
      <xdr:spPr>
        <a:xfrm>
          <a:off x="20199350" y="1033780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59</xdr:row>
      <xdr:rowOff>92075</xdr:rowOff>
    </xdr:from>
    <xdr:ext cx="466090" cy="259080"/>
    <xdr:sp macro="" textlink="">
      <xdr:nvSpPr>
        <xdr:cNvPr id="645" name="n_3mainValue【保健センター・保健所】&#10;一人当たり面積"/>
        <xdr:cNvSpPr txBox="1"/>
      </xdr:nvSpPr>
      <xdr:spPr>
        <a:xfrm>
          <a:off x="19310350" y="1020762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646" name="正方形/長方形 64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65</xdr:col>
      <xdr:colOff>63500</xdr:colOff>
      <xdr:row>72</xdr:row>
      <xdr:rowOff>127000</xdr:rowOff>
    </xdr:from>
    <xdr:to xmlns:xdr="http://schemas.openxmlformats.org/drawingml/2006/spreadsheetDrawing">
      <xdr:col>73</xdr:col>
      <xdr:colOff>63500</xdr:colOff>
      <xdr:row>74</xdr:row>
      <xdr:rowOff>38100</xdr:rowOff>
    </xdr:to>
    <xdr:sp macro="" textlink="">
      <xdr:nvSpPr>
        <xdr:cNvPr id="647" name="正方形/長方形 646"/>
        <xdr:cNvSpPr/>
      </xdr:nvSpPr>
      <xdr:spPr>
        <a:xfrm>
          <a:off x="12446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65</xdr:col>
      <xdr:colOff>63500</xdr:colOff>
      <xdr:row>73</xdr:row>
      <xdr:rowOff>158750</xdr:rowOff>
    </xdr:from>
    <xdr:to xmlns:xdr="http://schemas.openxmlformats.org/drawingml/2006/spreadsheetDrawing">
      <xdr:col>73</xdr:col>
      <xdr:colOff>63500</xdr:colOff>
      <xdr:row>75</xdr:row>
      <xdr:rowOff>69850</xdr:rowOff>
    </xdr:to>
    <xdr:sp macro="" textlink="">
      <xdr:nvSpPr>
        <xdr:cNvPr id="648" name="正方形/長方形 647"/>
        <xdr:cNvSpPr/>
      </xdr:nvSpPr>
      <xdr:spPr>
        <a:xfrm>
          <a:off x="12446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72</xdr:col>
      <xdr:colOff>0</xdr:colOff>
      <xdr:row>72</xdr:row>
      <xdr:rowOff>127000</xdr:rowOff>
    </xdr:from>
    <xdr:to xmlns:xdr="http://schemas.openxmlformats.org/drawingml/2006/spreadsheetDrawing">
      <xdr:col>80</xdr:col>
      <xdr:colOff>0</xdr:colOff>
      <xdr:row>74</xdr:row>
      <xdr:rowOff>38100</xdr:rowOff>
    </xdr:to>
    <xdr:sp macro="" textlink="">
      <xdr:nvSpPr>
        <xdr:cNvPr id="649" name="正方形/長方形 648"/>
        <xdr:cNvSpPr/>
      </xdr:nvSpPr>
      <xdr:spPr>
        <a:xfrm>
          <a:off x="13716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72</xdr:col>
      <xdr:colOff>0</xdr:colOff>
      <xdr:row>73</xdr:row>
      <xdr:rowOff>158750</xdr:rowOff>
    </xdr:from>
    <xdr:to xmlns:xdr="http://schemas.openxmlformats.org/drawingml/2006/spreadsheetDrawing">
      <xdr:col>80</xdr:col>
      <xdr:colOff>0</xdr:colOff>
      <xdr:row>75</xdr:row>
      <xdr:rowOff>69850</xdr:rowOff>
    </xdr:to>
    <xdr:sp macro="" textlink="">
      <xdr:nvSpPr>
        <xdr:cNvPr id="650" name="正方形/長方形 649"/>
        <xdr:cNvSpPr/>
      </xdr:nvSpPr>
      <xdr:spPr>
        <a:xfrm>
          <a:off x="13716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51" name="正方形/長方形 650"/>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652" name="正方形/長方形 65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0</xdr:colOff>
      <xdr:row>72</xdr:row>
      <xdr:rowOff>127000</xdr:rowOff>
    </xdr:from>
    <xdr:to xmlns:xdr="http://schemas.openxmlformats.org/drawingml/2006/spreadsheetDrawing">
      <xdr:col>104</xdr:col>
      <xdr:colOff>0</xdr:colOff>
      <xdr:row>74</xdr:row>
      <xdr:rowOff>38100</xdr:rowOff>
    </xdr:to>
    <xdr:sp macro="" textlink="">
      <xdr:nvSpPr>
        <xdr:cNvPr id="653" name="正方形/長方形 652"/>
        <xdr:cNvSpPr/>
      </xdr:nvSpPr>
      <xdr:spPr>
        <a:xfrm>
          <a:off x="1828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96</xdr:col>
      <xdr:colOff>0</xdr:colOff>
      <xdr:row>73</xdr:row>
      <xdr:rowOff>158750</xdr:rowOff>
    </xdr:from>
    <xdr:to xmlns:xdr="http://schemas.openxmlformats.org/drawingml/2006/spreadsheetDrawing">
      <xdr:col>104</xdr:col>
      <xdr:colOff>0</xdr:colOff>
      <xdr:row>75</xdr:row>
      <xdr:rowOff>69850</xdr:rowOff>
    </xdr:to>
    <xdr:sp macro="" textlink="">
      <xdr:nvSpPr>
        <xdr:cNvPr id="654" name="正方形/長方形 653"/>
        <xdr:cNvSpPr/>
      </xdr:nvSpPr>
      <xdr:spPr>
        <a:xfrm>
          <a:off x="1828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127000</xdr:colOff>
      <xdr:row>72</xdr:row>
      <xdr:rowOff>127000</xdr:rowOff>
    </xdr:from>
    <xdr:to xmlns:xdr="http://schemas.openxmlformats.org/drawingml/2006/spreadsheetDrawing">
      <xdr:col>110</xdr:col>
      <xdr:colOff>127000</xdr:colOff>
      <xdr:row>74</xdr:row>
      <xdr:rowOff>38100</xdr:rowOff>
    </xdr:to>
    <xdr:sp macro="" textlink="">
      <xdr:nvSpPr>
        <xdr:cNvPr id="655" name="正方形/長方形 654"/>
        <xdr:cNvSpPr/>
      </xdr:nvSpPr>
      <xdr:spPr>
        <a:xfrm>
          <a:off x="1955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102</xdr:col>
      <xdr:colOff>127000</xdr:colOff>
      <xdr:row>73</xdr:row>
      <xdr:rowOff>158750</xdr:rowOff>
    </xdr:from>
    <xdr:to xmlns:xdr="http://schemas.openxmlformats.org/drawingml/2006/spreadsheetDrawing">
      <xdr:col>110</xdr:col>
      <xdr:colOff>127000</xdr:colOff>
      <xdr:row>75</xdr:row>
      <xdr:rowOff>69850</xdr:rowOff>
    </xdr:to>
    <xdr:sp macro="" textlink="">
      <xdr:nvSpPr>
        <xdr:cNvPr id="656" name="正方形/長方形 655"/>
        <xdr:cNvSpPr/>
      </xdr:nvSpPr>
      <xdr:spPr>
        <a:xfrm>
          <a:off x="1955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657" name="正方形/長方形 656"/>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658" name="正方形/長方形 65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659" name="正方形/長方形 658"/>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660" name="正方形/長方形 659"/>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661" name="正方形/長方形 660"/>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662" name="正方形/長方形 661"/>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663" name="正方形/長方形 662"/>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664" name="正方形/長方形 663"/>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665" name="正方形/長方形 664"/>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4640" cy="225425"/>
    <xdr:sp macro="" textlink="">
      <xdr:nvSpPr>
        <xdr:cNvPr id="666" name="テキスト ボックス 665"/>
        <xdr:cNvSpPr txBox="1"/>
      </xdr:nvSpPr>
      <xdr:spPr>
        <a:xfrm>
          <a:off x="12407900" y="165735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667" name="直線コネクタ 666"/>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108</xdr:row>
      <xdr:rowOff>152400</xdr:rowOff>
    </xdr:from>
    <xdr:to xmlns:xdr="http://schemas.openxmlformats.org/drawingml/2006/spreadsheetDrawing">
      <xdr:col>89</xdr:col>
      <xdr:colOff>177800</xdr:colOff>
      <xdr:row>108</xdr:row>
      <xdr:rowOff>152400</xdr:rowOff>
    </xdr:to>
    <xdr:cxnSp macro="">
      <xdr:nvCxnSpPr>
        <xdr:cNvPr id="668" name="直線コネクタ 667"/>
        <xdr:cNvCxnSpPr/>
      </xdr:nvCxnSpPr>
      <xdr:spPr>
        <a:xfrm>
          <a:off x="12446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108</xdr:row>
      <xdr:rowOff>10160</xdr:rowOff>
    </xdr:from>
    <xdr:ext cx="335280" cy="259080"/>
    <xdr:sp macro="" textlink="">
      <xdr:nvSpPr>
        <xdr:cNvPr id="669" name="テキスト ボックス 668"/>
        <xdr:cNvSpPr txBox="1"/>
      </xdr:nvSpPr>
      <xdr:spPr>
        <a:xfrm>
          <a:off x="12106910" y="18526760"/>
          <a:ext cx="335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106</xdr:row>
      <xdr:rowOff>114300</xdr:rowOff>
    </xdr:from>
    <xdr:to xmlns:xdr="http://schemas.openxmlformats.org/drawingml/2006/spreadsheetDrawing">
      <xdr:col>89</xdr:col>
      <xdr:colOff>177800</xdr:colOff>
      <xdr:row>106</xdr:row>
      <xdr:rowOff>114300</xdr:rowOff>
    </xdr:to>
    <xdr:cxnSp macro="">
      <xdr:nvCxnSpPr>
        <xdr:cNvPr id="670" name="直線コネクタ 669"/>
        <xdr:cNvCxnSpPr/>
      </xdr:nvCxnSpPr>
      <xdr:spPr>
        <a:xfrm>
          <a:off x="12446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105</xdr:row>
      <xdr:rowOff>143510</xdr:rowOff>
    </xdr:from>
    <xdr:ext cx="403225" cy="255270"/>
    <xdr:sp macro="" textlink="">
      <xdr:nvSpPr>
        <xdr:cNvPr id="671" name="テキスト ボックス 670"/>
        <xdr:cNvSpPr txBox="1"/>
      </xdr:nvSpPr>
      <xdr:spPr>
        <a:xfrm>
          <a:off x="12042775" y="1814576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104</xdr:row>
      <xdr:rowOff>76200</xdr:rowOff>
    </xdr:from>
    <xdr:to xmlns:xdr="http://schemas.openxmlformats.org/drawingml/2006/spreadsheetDrawing">
      <xdr:col>89</xdr:col>
      <xdr:colOff>177800</xdr:colOff>
      <xdr:row>104</xdr:row>
      <xdr:rowOff>76200</xdr:rowOff>
    </xdr:to>
    <xdr:cxnSp macro="">
      <xdr:nvCxnSpPr>
        <xdr:cNvPr id="672" name="直線コネクタ 671"/>
        <xdr:cNvCxnSpPr/>
      </xdr:nvCxnSpPr>
      <xdr:spPr>
        <a:xfrm>
          <a:off x="12446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103</xdr:row>
      <xdr:rowOff>105410</xdr:rowOff>
    </xdr:from>
    <xdr:ext cx="403225" cy="259080"/>
    <xdr:sp macro="" textlink="">
      <xdr:nvSpPr>
        <xdr:cNvPr id="673" name="テキスト ボックス 672"/>
        <xdr:cNvSpPr txBox="1"/>
      </xdr:nvSpPr>
      <xdr:spPr>
        <a:xfrm>
          <a:off x="12042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102</xdr:row>
      <xdr:rowOff>38100</xdr:rowOff>
    </xdr:from>
    <xdr:to xmlns:xdr="http://schemas.openxmlformats.org/drawingml/2006/spreadsheetDrawing">
      <xdr:col>89</xdr:col>
      <xdr:colOff>177800</xdr:colOff>
      <xdr:row>102</xdr:row>
      <xdr:rowOff>38100</xdr:rowOff>
    </xdr:to>
    <xdr:cxnSp macro="">
      <xdr:nvCxnSpPr>
        <xdr:cNvPr id="674" name="直線コネクタ 673"/>
        <xdr:cNvCxnSpPr/>
      </xdr:nvCxnSpPr>
      <xdr:spPr>
        <a:xfrm>
          <a:off x="12446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101</xdr:row>
      <xdr:rowOff>67310</xdr:rowOff>
    </xdr:from>
    <xdr:ext cx="403225" cy="259080"/>
    <xdr:sp macro="" textlink="">
      <xdr:nvSpPr>
        <xdr:cNvPr id="675" name="テキスト ボックス 674"/>
        <xdr:cNvSpPr txBox="1"/>
      </xdr:nvSpPr>
      <xdr:spPr>
        <a:xfrm>
          <a:off x="12042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100</xdr:row>
      <xdr:rowOff>0</xdr:rowOff>
    </xdr:from>
    <xdr:to xmlns:xdr="http://schemas.openxmlformats.org/drawingml/2006/spreadsheetDrawing">
      <xdr:col>89</xdr:col>
      <xdr:colOff>177800</xdr:colOff>
      <xdr:row>100</xdr:row>
      <xdr:rowOff>0</xdr:rowOff>
    </xdr:to>
    <xdr:cxnSp macro="">
      <xdr:nvCxnSpPr>
        <xdr:cNvPr id="676" name="直線コネクタ 675"/>
        <xdr:cNvCxnSpPr/>
      </xdr:nvCxnSpPr>
      <xdr:spPr>
        <a:xfrm>
          <a:off x="12446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99</xdr:row>
      <xdr:rowOff>29210</xdr:rowOff>
    </xdr:from>
    <xdr:ext cx="403225" cy="255270"/>
    <xdr:sp macro="" textlink="">
      <xdr:nvSpPr>
        <xdr:cNvPr id="677" name="テキスト ボックス 676"/>
        <xdr:cNvSpPr txBox="1"/>
      </xdr:nvSpPr>
      <xdr:spPr>
        <a:xfrm>
          <a:off x="12042775" y="1700276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678" name="直線コネクタ 677"/>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96</xdr:row>
      <xdr:rowOff>162560</xdr:rowOff>
    </xdr:from>
    <xdr:ext cx="463550" cy="259080"/>
    <xdr:sp macro="" textlink="">
      <xdr:nvSpPr>
        <xdr:cNvPr id="679" name="テキスト ボックス 678"/>
        <xdr:cNvSpPr txBox="1"/>
      </xdr:nvSpPr>
      <xdr:spPr>
        <a:xfrm>
          <a:off x="11978640" y="16621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680" name="【庁舎】&#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99</xdr:row>
      <xdr:rowOff>139065</xdr:rowOff>
    </xdr:from>
    <xdr:to xmlns:xdr="http://schemas.openxmlformats.org/drawingml/2006/spreadsheetDrawing">
      <xdr:col>85</xdr:col>
      <xdr:colOff>126365</xdr:colOff>
      <xdr:row>107</xdr:row>
      <xdr:rowOff>102870</xdr:rowOff>
    </xdr:to>
    <xdr:cxnSp macro="">
      <xdr:nvCxnSpPr>
        <xdr:cNvPr id="681" name="直線コネクタ 680"/>
        <xdr:cNvCxnSpPr/>
      </xdr:nvCxnSpPr>
      <xdr:spPr>
        <a:xfrm flipV="1">
          <a:off x="16318865" y="17112615"/>
          <a:ext cx="0" cy="13354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107</xdr:row>
      <xdr:rowOff>106680</xdr:rowOff>
    </xdr:from>
    <xdr:ext cx="405130" cy="259080"/>
    <xdr:sp macro="" textlink="">
      <xdr:nvSpPr>
        <xdr:cNvPr id="682" name="【庁舎】&#10;有形固定資産減価償却率最小値テキスト"/>
        <xdr:cNvSpPr txBox="1"/>
      </xdr:nvSpPr>
      <xdr:spPr>
        <a:xfrm>
          <a:off x="16357600" y="184518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107</xdr:row>
      <xdr:rowOff>102870</xdr:rowOff>
    </xdr:from>
    <xdr:to xmlns:xdr="http://schemas.openxmlformats.org/drawingml/2006/spreadsheetDrawing">
      <xdr:col>86</xdr:col>
      <xdr:colOff>25400</xdr:colOff>
      <xdr:row>107</xdr:row>
      <xdr:rowOff>102870</xdr:rowOff>
    </xdr:to>
    <xdr:cxnSp macro="">
      <xdr:nvCxnSpPr>
        <xdr:cNvPr id="683" name="直線コネクタ 682"/>
        <xdr:cNvCxnSpPr/>
      </xdr:nvCxnSpPr>
      <xdr:spPr>
        <a:xfrm>
          <a:off x="16230600" y="18448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86360</xdr:rowOff>
    </xdr:from>
    <xdr:ext cx="405130" cy="255270"/>
    <xdr:sp macro="" textlink="">
      <xdr:nvSpPr>
        <xdr:cNvPr id="684" name="【庁舎】&#10;有形固定資産減価償却率最大値テキスト"/>
        <xdr:cNvSpPr txBox="1"/>
      </xdr:nvSpPr>
      <xdr:spPr>
        <a:xfrm>
          <a:off x="16357600" y="1688846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139065</xdr:rowOff>
    </xdr:from>
    <xdr:to xmlns:xdr="http://schemas.openxmlformats.org/drawingml/2006/spreadsheetDrawing">
      <xdr:col>86</xdr:col>
      <xdr:colOff>25400</xdr:colOff>
      <xdr:row>99</xdr:row>
      <xdr:rowOff>139065</xdr:rowOff>
    </xdr:to>
    <xdr:cxnSp macro="">
      <xdr:nvCxnSpPr>
        <xdr:cNvPr id="685" name="直線コネクタ 684"/>
        <xdr:cNvCxnSpPr/>
      </xdr:nvCxnSpPr>
      <xdr:spPr>
        <a:xfrm>
          <a:off x="16230600" y="171126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102</xdr:row>
      <xdr:rowOff>166370</xdr:rowOff>
    </xdr:from>
    <xdr:ext cx="405130" cy="255270"/>
    <xdr:sp macro="" textlink="">
      <xdr:nvSpPr>
        <xdr:cNvPr id="686" name="【庁舎】&#10;有形固定資産減価償却率平均値テキスト"/>
        <xdr:cNvSpPr txBox="1"/>
      </xdr:nvSpPr>
      <xdr:spPr>
        <a:xfrm>
          <a:off x="16357600" y="17654270"/>
          <a:ext cx="40513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103</xdr:row>
      <xdr:rowOff>15875</xdr:rowOff>
    </xdr:from>
    <xdr:to xmlns:xdr="http://schemas.openxmlformats.org/drawingml/2006/spreadsheetDrawing">
      <xdr:col>85</xdr:col>
      <xdr:colOff>177800</xdr:colOff>
      <xdr:row>103</xdr:row>
      <xdr:rowOff>117475</xdr:rowOff>
    </xdr:to>
    <xdr:sp macro="" textlink="">
      <xdr:nvSpPr>
        <xdr:cNvPr id="687" name="フローチャート: 判断 686"/>
        <xdr:cNvSpPr/>
      </xdr:nvSpPr>
      <xdr:spPr>
        <a:xfrm>
          <a:off x="16268700" y="17675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103</xdr:row>
      <xdr:rowOff>38735</xdr:rowOff>
    </xdr:from>
    <xdr:to xmlns:xdr="http://schemas.openxmlformats.org/drawingml/2006/spreadsheetDrawing">
      <xdr:col>81</xdr:col>
      <xdr:colOff>101600</xdr:colOff>
      <xdr:row>103</xdr:row>
      <xdr:rowOff>140335</xdr:rowOff>
    </xdr:to>
    <xdr:sp macro="" textlink="">
      <xdr:nvSpPr>
        <xdr:cNvPr id="688" name="フローチャート: 判断 687"/>
        <xdr:cNvSpPr/>
      </xdr:nvSpPr>
      <xdr:spPr>
        <a:xfrm>
          <a:off x="15430500" y="1769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26035</xdr:colOff>
      <xdr:row>103</xdr:row>
      <xdr:rowOff>132080</xdr:rowOff>
    </xdr:from>
    <xdr:ext cx="405130" cy="255270"/>
    <xdr:sp macro="" textlink="">
      <xdr:nvSpPr>
        <xdr:cNvPr id="689" name="n_1aveValue【庁舎】&#10;有形固定資産減価償却率"/>
        <xdr:cNvSpPr txBox="1"/>
      </xdr:nvSpPr>
      <xdr:spPr>
        <a:xfrm>
          <a:off x="15266035" y="1779143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103</xdr:row>
      <xdr:rowOff>53975</xdr:rowOff>
    </xdr:from>
    <xdr:to xmlns:xdr="http://schemas.openxmlformats.org/drawingml/2006/spreadsheetDrawing">
      <xdr:col>76</xdr:col>
      <xdr:colOff>165100</xdr:colOff>
      <xdr:row>103</xdr:row>
      <xdr:rowOff>155575</xdr:rowOff>
    </xdr:to>
    <xdr:sp macro="" textlink="">
      <xdr:nvSpPr>
        <xdr:cNvPr id="690" name="フローチャート: 判断 689"/>
        <xdr:cNvSpPr/>
      </xdr:nvSpPr>
      <xdr:spPr>
        <a:xfrm>
          <a:off x="14541500" y="1771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102235</xdr:colOff>
      <xdr:row>103</xdr:row>
      <xdr:rowOff>146685</xdr:rowOff>
    </xdr:from>
    <xdr:ext cx="401320" cy="255270"/>
    <xdr:sp macro="" textlink="">
      <xdr:nvSpPr>
        <xdr:cNvPr id="691" name="n_2aveValue【庁舎】&#10;有形固定資産減価償却率"/>
        <xdr:cNvSpPr txBox="1"/>
      </xdr:nvSpPr>
      <xdr:spPr>
        <a:xfrm>
          <a:off x="14389735" y="1780603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103</xdr:row>
      <xdr:rowOff>46355</xdr:rowOff>
    </xdr:from>
    <xdr:to xmlns:xdr="http://schemas.openxmlformats.org/drawingml/2006/spreadsheetDrawing">
      <xdr:col>72</xdr:col>
      <xdr:colOff>38100</xdr:colOff>
      <xdr:row>103</xdr:row>
      <xdr:rowOff>147955</xdr:rowOff>
    </xdr:to>
    <xdr:sp macro="" textlink="">
      <xdr:nvSpPr>
        <xdr:cNvPr id="692" name="フローチャート: 判断 691"/>
        <xdr:cNvSpPr/>
      </xdr:nvSpPr>
      <xdr:spPr>
        <a:xfrm>
          <a:off x="13652500" y="1770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165735</xdr:colOff>
      <xdr:row>103</xdr:row>
      <xdr:rowOff>139065</xdr:rowOff>
    </xdr:from>
    <xdr:ext cx="401320" cy="259080"/>
    <xdr:sp macro="" textlink="">
      <xdr:nvSpPr>
        <xdr:cNvPr id="693" name="n_3aveValue【庁舎】&#10;有形固定資産減価償却率"/>
        <xdr:cNvSpPr txBox="1"/>
      </xdr:nvSpPr>
      <xdr:spPr>
        <a:xfrm>
          <a:off x="13500735" y="1779841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111</xdr:row>
      <xdr:rowOff>16510</xdr:rowOff>
    </xdr:from>
    <xdr:ext cx="762000" cy="259080"/>
    <xdr:sp macro="" textlink="">
      <xdr:nvSpPr>
        <xdr:cNvPr id="694" name="テキスト ボックス 693"/>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695" name="テキスト ボックス 694"/>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696" name="テキスト ボックス 695"/>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697" name="テキスト ボックス 696"/>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698" name="テキスト ボックス 697"/>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100</xdr:row>
      <xdr:rowOff>116840</xdr:rowOff>
    </xdr:from>
    <xdr:to xmlns:xdr="http://schemas.openxmlformats.org/drawingml/2006/spreadsheetDrawing">
      <xdr:col>85</xdr:col>
      <xdr:colOff>177800</xdr:colOff>
      <xdr:row>101</xdr:row>
      <xdr:rowOff>46990</xdr:rowOff>
    </xdr:to>
    <xdr:sp macro="" textlink="">
      <xdr:nvSpPr>
        <xdr:cNvPr id="699" name="楕円 698"/>
        <xdr:cNvSpPr/>
      </xdr:nvSpPr>
      <xdr:spPr>
        <a:xfrm>
          <a:off x="16268700" y="1726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99</xdr:row>
      <xdr:rowOff>139700</xdr:rowOff>
    </xdr:from>
    <xdr:ext cx="405130" cy="259080"/>
    <xdr:sp macro="" textlink="">
      <xdr:nvSpPr>
        <xdr:cNvPr id="700" name="【庁舎】&#10;有形固定資産減価償却率該当値テキスト"/>
        <xdr:cNvSpPr txBox="1"/>
      </xdr:nvSpPr>
      <xdr:spPr>
        <a:xfrm>
          <a:off x="16357600" y="171132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100</xdr:row>
      <xdr:rowOff>158750</xdr:rowOff>
    </xdr:from>
    <xdr:to xmlns:xdr="http://schemas.openxmlformats.org/drawingml/2006/spreadsheetDrawing">
      <xdr:col>81</xdr:col>
      <xdr:colOff>101600</xdr:colOff>
      <xdr:row>101</xdr:row>
      <xdr:rowOff>88900</xdr:rowOff>
    </xdr:to>
    <xdr:sp macro="" textlink="">
      <xdr:nvSpPr>
        <xdr:cNvPr id="701" name="楕円 700"/>
        <xdr:cNvSpPr/>
      </xdr:nvSpPr>
      <xdr:spPr>
        <a:xfrm>
          <a:off x="15430500" y="1730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100</xdr:row>
      <xdr:rowOff>167640</xdr:rowOff>
    </xdr:from>
    <xdr:to xmlns:xdr="http://schemas.openxmlformats.org/drawingml/2006/spreadsheetDrawing">
      <xdr:col>85</xdr:col>
      <xdr:colOff>127000</xdr:colOff>
      <xdr:row>101</xdr:row>
      <xdr:rowOff>38100</xdr:rowOff>
    </xdr:to>
    <xdr:cxnSp macro="">
      <xdr:nvCxnSpPr>
        <xdr:cNvPr id="702" name="直線コネクタ 701"/>
        <xdr:cNvCxnSpPr/>
      </xdr:nvCxnSpPr>
      <xdr:spPr>
        <a:xfrm flipV="1">
          <a:off x="15481300" y="17312640"/>
          <a:ext cx="8382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100</xdr:row>
      <xdr:rowOff>97790</xdr:rowOff>
    </xdr:from>
    <xdr:to xmlns:xdr="http://schemas.openxmlformats.org/drawingml/2006/spreadsheetDrawing">
      <xdr:col>76</xdr:col>
      <xdr:colOff>165100</xdr:colOff>
      <xdr:row>101</xdr:row>
      <xdr:rowOff>27940</xdr:rowOff>
    </xdr:to>
    <xdr:sp macro="" textlink="">
      <xdr:nvSpPr>
        <xdr:cNvPr id="703" name="楕円 702"/>
        <xdr:cNvSpPr/>
      </xdr:nvSpPr>
      <xdr:spPr>
        <a:xfrm>
          <a:off x="14541500" y="1724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100</xdr:row>
      <xdr:rowOff>148590</xdr:rowOff>
    </xdr:from>
    <xdr:to xmlns:xdr="http://schemas.openxmlformats.org/drawingml/2006/spreadsheetDrawing">
      <xdr:col>81</xdr:col>
      <xdr:colOff>50800</xdr:colOff>
      <xdr:row>101</xdr:row>
      <xdr:rowOff>38100</xdr:rowOff>
    </xdr:to>
    <xdr:cxnSp macro="">
      <xdr:nvCxnSpPr>
        <xdr:cNvPr id="704" name="直線コネクタ 703"/>
        <xdr:cNvCxnSpPr/>
      </xdr:nvCxnSpPr>
      <xdr:spPr>
        <a:xfrm>
          <a:off x="14592300" y="17293590"/>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100</xdr:row>
      <xdr:rowOff>99695</xdr:rowOff>
    </xdr:from>
    <xdr:to xmlns:xdr="http://schemas.openxmlformats.org/drawingml/2006/spreadsheetDrawing">
      <xdr:col>72</xdr:col>
      <xdr:colOff>38100</xdr:colOff>
      <xdr:row>101</xdr:row>
      <xdr:rowOff>29845</xdr:rowOff>
    </xdr:to>
    <xdr:sp macro="" textlink="">
      <xdr:nvSpPr>
        <xdr:cNvPr id="705" name="楕円 704"/>
        <xdr:cNvSpPr/>
      </xdr:nvSpPr>
      <xdr:spPr>
        <a:xfrm>
          <a:off x="13652500" y="1724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100</xdr:row>
      <xdr:rowOff>148590</xdr:rowOff>
    </xdr:from>
    <xdr:to xmlns:xdr="http://schemas.openxmlformats.org/drawingml/2006/spreadsheetDrawing">
      <xdr:col>76</xdr:col>
      <xdr:colOff>114300</xdr:colOff>
      <xdr:row>100</xdr:row>
      <xdr:rowOff>150495</xdr:rowOff>
    </xdr:to>
    <xdr:cxnSp macro="">
      <xdr:nvCxnSpPr>
        <xdr:cNvPr id="706" name="直線コネクタ 705"/>
        <xdr:cNvCxnSpPr/>
      </xdr:nvCxnSpPr>
      <xdr:spPr>
        <a:xfrm flipV="1">
          <a:off x="13703300" y="1729359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99</xdr:row>
      <xdr:rowOff>105410</xdr:rowOff>
    </xdr:from>
    <xdr:ext cx="405130" cy="259080"/>
    <xdr:sp macro="" textlink="">
      <xdr:nvSpPr>
        <xdr:cNvPr id="707" name="n_1mainValue【庁舎】&#10;有形固定資産減価償却率"/>
        <xdr:cNvSpPr txBox="1"/>
      </xdr:nvSpPr>
      <xdr:spPr>
        <a:xfrm>
          <a:off x="15266035" y="170789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99</xdr:row>
      <xdr:rowOff>44450</xdr:rowOff>
    </xdr:from>
    <xdr:ext cx="401320" cy="259080"/>
    <xdr:sp macro="" textlink="">
      <xdr:nvSpPr>
        <xdr:cNvPr id="708" name="n_2mainValue【庁舎】&#10;有形固定資産減価償却率"/>
        <xdr:cNvSpPr txBox="1"/>
      </xdr:nvSpPr>
      <xdr:spPr>
        <a:xfrm>
          <a:off x="14389735" y="1701800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99</xdr:row>
      <xdr:rowOff>46355</xdr:rowOff>
    </xdr:from>
    <xdr:ext cx="401320" cy="259080"/>
    <xdr:sp macro="" textlink="">
      <xdr:nvSpPr>
        <xdr:cNvPr id="709" name="n_3mainValue【庁舎】&#10;有形固定資産減価償却率"/>
        <xdr:cNvSpPr txBox="1"/>
      </xdr:nvSpPr>
      <xdr:spPr>
        <a:xfrm>
          <a:off x="13500735" y="1701990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710" name="正方形/長方形 70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711" name="正方形/長方形 710"/>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712" name="正方形/長方形 711"/>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713" name="正方形/長方形 712"/>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714" name="正方形/長方形 713"/>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715" name="正方形/長方形 714"/>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716" name="正方形/長方形 715"/>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717" name="正方形/長方形 716"/>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6075" cy="225425"/>
    <xdr:sp macro="" textlink="">
      <xdr:nvSpPr>
        <xdr:cNvPr id="718" name="テキスト ボックス 717"/>
        <xdr:cNvSpPr txBox="1"/>
      </xdr:nvSpPr>
      <xdr:spPr>
        <a:xfrm>
          <a:off x="18249900" y="16573500"/>
          <a:ext cx="3460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719" name="直線コネクタ 718"/>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109</xdr:row>
      <xdr:rowOff>35560</xdr:rowOff>
    </xdr:from>
    <xdr:to xmlns:xdr="http://schemas.openxmlformats.org/drawingml/2006/spreadsheetDrawing">
      <xdr:col>120</xdr:col>
      <xdr:colOff>114300</xdr:colOff>
      <xdr:row>109</xdr:row>
      <xdr:rowOff>35560</xdr:rowOff>
    </xdr:to>
    <xdr:cxnSp macro="">
      <xdr:nvCxnSpPr>
        <xdr:cNvPr id="720" name="直線コネクタ 719"/>
        <xdr:cNvCxnSpPr/>
      </xdr:nvCxnSpPr>
      <xdr:spPr>
        <a:xfrm>
          <a:off x="18288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64770</xdr:rowOff>
    </xdr:from>
    <xdr:ext cx="463550" cy="255270"/>
    <xdr:sp macro="" textlink="">
      <xdr:nvSpPr>
        <xdr:cNvPr id="721" name="テキスト ボックス 720"/>
        <xdr:cNvSpPr txBox="1"/>
      </xdr:nvSpPr>
      <xdr:spPr>
        <a:xfrm>
          <a:off x="17820640" y="1858137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107</xdr:row>
      <xdr:rowOff>52070</xdr:rowOff>
    </xdr:from>
    <xdr:to xmlns:xdr="http://schemas.openxmlformats.org/drawingml/2006/spreadsheetDrawing">
      <xdr:col>120</xdr:col>
      <xdr:colOff>114300</xdr:colOff>
      <xdr:row>107</xdr:row>
      <xdr:rowOff>52070</xdr:rowOff>
    </xdr:to>
    <xdr:cxnSp macro="">
      <xdr:nvCxnSpPr>
        <xdr:cNvPr id="722" name="直線コネクタ 721"/>
        <xdr:cNvCxnSpPr/>
      </xdr:nvCxnSpPr>
      <xdr:spPr>
        <a:xfrm>
          <a:off x="18288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106</xdr:row>
      <xdr:rowOff>80645</xdr:rowOff>
    </xdr:from>
    <xdr:ext cx="463550" cy="259080"/>
    <xdr:sp macro="" textlink="">
      <xdr:nvSpPr>
        <xdr:cNvPr id="723" name="テキスト ボックス 722"/>
        <xdr:cNvSpPr txBox="1"/>
      </xdr:nvSpPr>
      <xdr:spPr>
        <a:xfrm>
          <a:off x="17820640" y="1825434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105</xdr:row>
      <xdr:rowOff>67945</xdr:rowOff>
    </xdr:from>
    <xdr:to xmlns:xdr="http://schemas.openxmlformats.org/drawingml/2006/spreadsheetDrawing">
      <xdr:col>120</xdr:col>
      <xdr:colOff>114300</xdr:colOff>
      <xdr:row>105</xdr:row>
      <xdr:rowOff>67945</xdr:rowOff>
    </xdr:to>
    <xdr:cxnSp macro="">
      <xdr:nvCxnSpPr>
        <xdr:cNvPr id="724" name="直線コネクタ 723"/>
        <xdr:cNvCxnSpPr/>
      </xdr:nvCxnSpPr>
      <xdr:spPr>
        <a:xfrm>
          <a:off x="18288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104</xdr:row>
      <xdr:rowOff>97790</xdr:rowOff>
    </xdr:from>
    <xdr:ext cx="463550" cy="255270"/>
    <xdr:sp macro="" textlink="">
      <xdr:nvSpPr>
        <xdr:cNvPr id="725" name="テキスト ボックス 724"/>
        <xdr:cNvSpPr txBox="1"/>
      </xdr:nvSpPr>
      <xdr:spPr>
        <a:xfrm>
          <a:off x="17820640" y="1792859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103</xdr:row>
      <xdr:rowOff>84455</xdr:rowOff>
    </xdr:from>
    <xdr:to xmlns:xdr="http://schemas.openxmlformats.org/drawingml/2006/spreadsheetDrawing">
      <xdr:col>120</xdr:col>
      <xdr:colOff>114300</xdr:colOff>
      <xdr:row>103</xdr:row>
      <xdr:rowOff>84455</xdr:rowOff>
    </xdr:to>
    <xdr:cxnSp macro="">
      <xdr:nvCxnSpPr>
        <xdr:cNvPr id="726" name="直線コネクタ 725"/>
        <xdr:cNvCxnSpPr/>
      </xdr:nvCxnSpPr>
      <xdr:spPr>
        <a:xfrm>
          <a:off x="18288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102</xdr:row>
      <xdr:rowOff>113665</xdr:rowOff>
    </xdr:from>
    <xdr:ext cx="463550" cy="258445"/>
    <xdr:sp macro="" textlink="">
      <xdr:nvSpPr>
        <xdr:cNvPr id="727" name="テキスト ボックス 726"/>
        <xdr:cNvSpPr txBox="1"/>
      </xdr:nvSpPr>
      <xdr:spPr>
        <a:xfrm>
          <a:off x="17820640" y="17601565"/>
          <a:ext cx="463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100965</xdr:rowOff>
    </xdr:from>
    <xdr:to xmlns:xdr="http://schemas.openxmlformats.org/drawingml/2006/spreadsheetDrawing">
      <xdr:col>120</xdr:col>
      <xdr:colOff>114300</xdr:colOff>
      <xdr:row>101</xdr:row>
      <xdr:rowOff>100965</xdr:rowOff>
    </xdr:to>
    <xdr:cxnSp macro="">
      <xdr:nvCxnSpPr>
        <xdr:cNvPr id="728" name="直線コネクタ 727"/>
        <xdr:cNvCxnSpPr/>
      </xdr:nvCxnSpPr>
      <xdr:spPr>
        <a:xfrm>
          <a:off x="18288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100</xdr:row>
      <xdr:rowOff>130175</xdr:rowOff>
    </xdr:from>
    <xdr:ext cx="463550" cy="259080"/>
    <xdr:sp macro="" textlink="">
      <xdr:nvSpPr>
        <xdr:cNvPr id="729" name="テキスト ボックス 728"/>
        <xdr:cNvSpPr txBox="1"/>
      </xdr:nvSpPr>
      <xdr:spPr>
        <a:xfrm>
          <a:off x="17820640" y="1727517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99</xdr:row>
      <xdr:rowOff>116840</xdr:rowOff>
    </xdr:from>
    <xdr:to xmlns:xdr="http://schemas.openxmlformats.org/drawingml/2006/spreadsheetDrawing">
      <xdr:col>120</xdr:col>
      <xdr:colOff>114300</xdr:colOff>
      <xdr:row>99</xdr:row>
      <xdr:rowOff>116840</xdr:rowOff>
    </xdr:to>
    <xdr:cxnSp macro="">
      <xdr:nvCxnSpPr>
        <xdr:cNvPr id="730" name="直線コネクタ 729"/>
        <xdr:cNvCxnSpPr/>
      </xdr:nvCxnSpPr>
      <xdr:spPr>
        <a:xfrm>
          <a:off x="18288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98</xdr:row>
      <xdr:rowOff>146050</xdr:rowOff>
    </xdr:from>
    <xdr:ext cx="463550" cy="255270"/>
    <xdr:sp macro="" textlink="">
      <xdr:nvSpPr>
        <xdr:cNvPr id="731" name="テキスト ボックス 730"/>
        <xdr:cNvSpPr txBox="1"/>
      </xdr:nvSpPr>
      <xdr:spPr>
        <a:xfrm>
          <a:off x="17820640" y="1694815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732" name="直線コネクタ 731"/>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3550" cy="259080"/>
    <xdr:sp macro="" textlink="">
      <xdr:nvSpPr>
        <xdr:cNvPr id="733" name="テキスト ボックス 732"/>
        <xdr:cNvSpPr txBox="1"/>
      </xdr:nvSpPr>
      <xdr:spPr>
        <a:xfrm>
          <a:off x="17820640" y="16621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734" name="【庁舎】&#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100</xdr:row>
      <xdr:rowOff>109220</xdr:rowOff>
    </xdr:from>
    <xdr:to xmlns:xdr="http://schemas.openxmlformats.org/drawingml/2006/spreadsheetDrawing">
      <xdr:col>116</xdr:col>
      <xdr:colOff>62865</xdr:colOff>
      <xdr:row>108</xdr:row>
      <xdr:rowOff>95885</xdr:rowOff>
    </xdr:to>
    <xdr:cxnSp macro="">
      <xdr:nvCxnSpPr>
        <xdr:cNvPr id="735" name="直線コネクタ 734"/>
        <xdr:cNvCxnSpPr/>
      </xdr:nvCxnSpPr>
      <xdr:spPr>
        <a:xfrm flipV="1">
          <a:off x="22160865" y="17254220"/>
          <a:ext cx="0" cy="13582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99695</xdr:rowOff>
    </xdr:from>
    <xdr:ext cx="469900" cy="255270"/>
    <xdr:sp macro="" textlink="">
      <xdr:nvSpPr>
        <xdr:cNvPr id="736" name="【庁舎】&#10;一人当たり面積最小値テキスト"/>
        <xdr:cNvSpPr txBox="1"/>
      </xdr:nvSpPr>
      <xdr:spPr>
        <a:xfrm>
          <a:off x="22199600" y="1861629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95885</xdr:rowOff>
    </xdr:from>
    <xdr:to xmlns:xdr="http://schemas.openxmlformats.org/drawingml/2006/spreadsheetDrawing">
      <xdr:col>116</xdr:col>
      <xdr:colOff>152400</xdr:colOff>
      <xdr:row>108</xdr:row>
      <xdr:rowOff>95885</xdr:rowOff>
    </xdr:to>
    <xdr:cxnSp macro="">
      <xdr:nvCxnSpPr>
        <xdr:cNvPr id="737" name="直線コネクタ 736"/>
        <xdr:cNvCxnSpPr/>
      </xdr:nvCxnSpPr>
      <xdr:spPr>
        <a:xfrm>
          <a:off x="22072600" y="18612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99</xdr:row>
      <xdr:rowOff>55245</xdr:rowOff>
    </xdr:from>
    <xdr:ext cx="469900" cy="255270"/>
    <xdr:sp macro="" textlink="">
      <xdr:nvSpPr>
        <xdr:cNvPr id="738" name="【庁舎】&#10;一人当たり面積最大値テキスト"/>
        <xdr:cNvSpPr txBox="1"/>
      </xdr:nvSpPr>
      <xdr:spPr>
        <a:xfrm>
          <a:off x="22199600" y="1702879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100</xdr:row>
      <xdr:rowOff>109220</xdr:rowOff>
    </xdr:from>
    <xdr:to xmlns:xdr="http://schemas.openxmlformats.org/drawingml/2006/spreadsheetDrawing">
      <xdr:col>116</xdr:col>
      <xdr:colOff>152400</xdr:colOff>
      <xdr:row>100</xdr:row>
      <xdr:rowOff>109220</xdr:rowOff>
    </xdr:to>
    <xdr:cxnSp macro="">
      <xdr:nvCxnSpPr>
        <xdr:cNvPr id="739" name="直線コネクタ 738"/>
        <xdr:cNvCxnSpPr/>
      </xdr:nvCxnSpPr>
      <xdr:spPr>
        <a:xfrm>
          <a:off x="22072600" y="17254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106</xdr:row>
      <xdr:rowOff>78740</xdr:rowOff>
    </xdr:from>
    <xdr:ext cx="469900" cy="259080"/>
    <xdr:sp macro="" textlink="">
      <xdr:nvSpPr>
        <xdr:cNvPr id="740" name="【庁舎】&#10;一人当たり面積平均値テキスト"/>
        <xdr:cNvSpPr txBox="1"/>
      </xdr:nvSpPr>
      <xdr:spPr>
        <a:xfrm>
          <a:off x="22199600" y="182524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100330</xdr:rowOff>
    </xdr:from>
    <xdr:to xmlns:xdr="http://schemas.openxmlformats.org/drawingml/2006/spreadsheetDrawing">
      <xdr:col>116</xdr:col>
      <xdr:colOff>114300</xdr:colOff>
      <xdr:row>107</xdr:row>
      <xdr:rowOff>30480</xdr:rowOff>
    </xdr:to>
    <xdr:sp macro="" textlink="">
      <xdr:nvSpPr>
        <xdr:cNvPr id="741" name="フローチャート: 判断 740"/>
        <xdr:cNvSpPr/>
      </xdr:nvSpPr>
      <xdr:spPr>
        <a:xfrm>
          <a:off x="22110700" y="1827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106</xdr:row>
      <xdr:rowOff>110490</xdr:rowOff>
    </xdr:from>
    <xdr:to xmlns:xdr="http://schemas.openxmlformats.org/drawingml/2006/spreadsheetDrawing">
      <xdr:col>112</xdr:col>
      <xdr:colOff>38100</xdr:colOff>
      <xdr:row>107</xdr:row>
      <xdr:rowOff>40640</xdr:rowOff>
    </xdr:to>
    <xdr:sp macro="" textlink="">
      <xdr:nvSpPr>
        <xdr:cNvPr id="742" name="フローチャート: 判断 741"/>
        <xdr:cNvSpPr/>
      </xdr:nvSpPr>
      <xdr:spPr>
        <a:xfrm>
          <a:off x="21272500" y="1828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120650</xdr:colOff>
      <xdr:row>107</xdr:row>
      <xdr:rowOff>31750</xdr:rowOff>
    </xdr:from>
    <xdr:ext cx="469900" cy="255270"/>
    <xdr:sp macro="" textlink="">
      <xdr:nvSpPr>
        <xdr:cNvPr id="743" name="n_1aveValue【庁舎】&#10;一人当たり面積"/>
        <xdr:cNvSpPr txBox="1"/>
      </xdr:nvSpPr>
      <xdr:spPr>
        <a:xfrm>
          <a:off x="21075650" y="1837690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106</xdr:row>
      <xdr:rowOff>41910</xdr:rowOff>
    </xdr:from>
    <xdr:to xmlns:xdr="http://schemas.openxmlformats.org/drawingml/2006/spreadsheetDrawing">
      <xdr:col>107</xdr:col>
      <xdr:colOff>101600</xdr:colOff>
      <xdr:row>106</xdr:row>
      <xdr:rowOff>143510</xdr:rowOff>
    </xdr:to>
    <xdr:sp macro="" textlink="">
      <xdr:nvSpPr>
        <xdr:cNvPr id="744" name="フローチャート: 判断 743"/>
        <xdr:cNvSpPr/>
      </xdr:nvSpPr>
      <xdr:spPr>
        <a:xfrm>
          <a:off x="20383500" y="18215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106</xdr:row>
      <xdr:rowOff>134620</xdr:rowOff>
    </xdr:from>
    <xdr:ext cx="466090" cy="255270"/>
    <xdr:sp macro="" textlink="">
      <xdr:nvSpPr>
        <xdr:cNvPr id="745" name="n_2aveValue【庁舎】&#10;一人当たり面積"/>
        <xdr:cNvSpPr txBox="1"/>
      </xdr:nvSpPr>
      <xdr:spPr>
        <a:xfrm>
          <a:off x="20199350" y="1830832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106</xdr:row>
      <xdr:rowOff>123190</xdr:rowOff>
    </xdr:from>
    <xdr:to xmlns:xdr="http://schemas.openxmlformats.org/drawingml/2006/spreadsheetDrawing">
      <xdr:col>102</xdr:col>
      <xdr:colOff>165100</xdr:colOff>
      <xdr:row>107</xdr:row>
      <xdr:rowOff>53340</xdr:rowOff>
    </xdr:to>
    <xdr:sp macro="" textlink="">
      <xdr:nvSpPr>
        <xdr:cNvPr id="746" name="フローチャート: 判断 745"/>
        <xdr:cNvSpPr/>
      </xdr:nvSpPr>
      <xdr:spPr>
        <a:xfrm>
          <a:off x="19494500" y="1829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107</xdr:row>
      <xdr:rowOff>44450</xdr:rowOff>
    </xdr:from>
    <xdr:ext cx="466090" cy="259080"/>
    <xdr:sp macro="" textlink="">
      <xdr:nvSpPr>
        <xdr:cNvPr id="747" name="n_3aveValue【庁舎】&#10;一人当たり面積"/>
        <xdr:cNvSpPr txBox="1"/>
      </xdr:nvSpPr>
      <xdr:spPr>
        <a:xfrm>
          <a:off x="19310350" y="1838960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111</xdr:row>
      <xdr:rowOff>16510</xdr:rowOff>
    </xdr:from>
    <xdr:ext cx="762000" cy="259080"/>
    <xdr:sp macro="" textlink="">
      <xdr:nvSpPr>
        <xdr:cNvPr id="748" name="テキスト ボックス 747"/>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749" name="テキスト ボックス 748"/>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750" name="テキスト ボックス 749"/>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751" name="テキスト ボックス 750"/>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752" name="テキスト ボックス 751"/>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105</xdr:row>
      <xdr:rowOff>92075</xdr:rowOff>
    </xdr:from>
    <xdr:to xmlns:xdr="http://schemas.openxmlformats.org/drawingml/2006/spreadsheetDrawing">
      <xdr:col>116</xdr:col>
      <xdr:colOff>114300</xdr:colOff>
      <xdr:row>106</xdr:row>
      <xdr:rowOff>22225</xdr:rowOff>
    </xdr:to>
    <xdr:sp macro="" textlink="">
      <xdr:nvSpPr>
        <xdr:cNvPr id="753" name="楕円 752"/>
        <xdr:cNvSpPr/>
      </xdr:nvSpPr>
      <xdr:spPr>
        <a:xfrm>
          <a:off x="22110700" y="1809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104</xdr:row>
      <xdr:rowOff>114935</xdr:rowOff>
    </xdr:from>
    <xdr:ext cx="469900" cy="259080"/>
    <xdr:sp macro="" textlink="">
      <xdr:nvSpPr>
        <xdr:cNvPr id="754" name="【庁舎】&#10;一人当たり面積該当値テキスト"/>
        <xdr:cNvSpPr txBox="1"/>
      </xdr:nvSpPr>
      <xdr:spPr>
        <a:xfrm>
          <a:off x="22199600" y="179457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105</xdr:row>
      <xdr:rowOff>88900</xdr:rowOff>
    </xdr:from>
    <xdr:to xmlns:xdr="http://schemas.openxmlformats.org/drawingml/2006/spreadsheetDrawing">
      <xdr:col>112</xdr:col>
      <xdr:colOff>38100</xdr:colOff>
      <xdr:row>106</xdr:row>
      <xdr:rowOff>19050</xdr:rowOff>
    </xdr:to>
    <xdr:sp macro="" textlink="">
      <xdr:nvSpPr>
        <xdr:cNvPr id="755" name="楕円 754"/>
        <xdr:cNvSpPr/>
      </xdr:nvSpPr>
      <xdr:spPr>
        <a:xfrm>
          <a:off x="21272500" y="1809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105</xdr:row>
      <xdr:rowOff>139700</xdr:rowOff>
    </xdr:from>
    <xdr:to xmlns:xdr="http://schemas.openxmlformats.org/drawingml/2006/spreadsheetDrawing">
      <xdr:col>116</xdr:col>
      <xdr:colOff>63500</xdr:colOff>
      <xdr:row>105</xdr:row>
      <xdr:rowOff>143510</xdr:rowOff>
    </xdr:to>
    <xdr:cxnSp macro="">
      <xdr:nvCxnSpPr>
        <xdr:cNvPr id="756" name="直線コネクタ 755"/>
        <xdr:cNvCxnSpPr/>
      </xdr:nvCxnSpPr>
      <xdr:spPr>
        <a:xfrm>
          <a:off x="21323300" y="1814195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105</xdr:row>
      <xdr:rowOff>118745</xdr:rowOff>
    </xdr:from>
    <xdr:to xmlns:xdr="http://schemas.openxmlformats.org/drawingml/2006/spreadsheetDrawing">
      <xdr:col>107</xdr:col>
      <xdr:colOff>101600</xdr:colOff>
      <xdr:row>106</xdr:row>
      <xdr:rowOff>48895</xdr:rowOff>
    </xdr:to>
    <xdr:sp macro="" textlink="">
      <xdr:nvSpPr>
        <xdr:cNvPr id="757" name="楕円 756"/>
        <xdr:cNvSpPr/>
      </xdr:nvSpPr>
      <xdr:spPr>
        <a:xfrm>
          <a:off x="20383500" y="1812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105</xdr:row>
      <xdr:rowOff>139700</xdr:rowOff>
    </xdr:from>
    <xdr:to xmlns:xdr="http://schemas.openxmlformats.org/drawingml/2006/spreadsheetDrawing">
      <xdr:col>111</xdr:col>
      <xdr:colOff>177800</xdr:colOff>
      <xdr:row>105</xdr:row>
      <xdr:rowOff>169545</xdr:rowOff>
    </xdr:to>
    <xdr:cxnSp macro="">
      <xdr:nvCxnSpPr>
        <xdr:cNvPr id="758" name="直線コネクタ 757"/>
        <xdr:cNvCxnSpPr/>
      </xdr:nvCxnSpPr>
      <xdr:spPr>
        <a:xfrm flipV="1">
          <a:off x="20434300" y="18141950"/>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105</xdr:row>
      <xdr:rowOff>128270</xdr:rowOff>
    </xdr:from>
    <xdr:to xmlns:xdr="http://schemas.openxmlformats.org/drawingml/2006/spreadsheetDrawing">
      <xdr:col>102</xdr:col>
      <xdr:colOff>165100</xdr:colOff>
      <xdr:row>106</xdr:row>
      <xdr:rowOff>58420</xdr:rowOff>
    </xdr:to>
    <xdr:sp macro="" textlink="">
      <xdr:nvSpPr>
        <xdr:cNvPr id="759" name="楕円 758"/>
        <xdr:cNvSpPr/>
      </xdr:nvSpPr>
      <xdr:spPr>
        <a:xfrm>
          <a:off x="194945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105</xdr:row>
      <xdr:rowOff>169545</xdr:rowOff>
    </xdr:from>
    <xdr:to xmlns:xdr="http://schemas.openxmlformats.org/drawingml/2006/spreadsheetDrawing">
      <xdr:col>107</xdr:col>
      <xdr:colOff>50800</xdr:colOff>
      <xdr:row>106</xdr:row>
      <xdr:rowOff>7620</xdr:rowOff>
    </xdr:to>
    <xdr:cxnSp macro="">
      <xdr:nvCxnSpPr>
        <xdr:cNvPr id="760" name="直線コネクタ 759"/>
        <xdr:cNvCxnSpPr/>
      </xdr:nvCxnSpPr>
      <xdr:spPr>
        <a:xfrm flipV="1">
          <a:off x="19545300" y="1817179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104</xdr:row>
      <xdr:rowOff>35560</xdr:rowOff>
    </xdr:from>
    <xdr:ext cx="469900" cy="259080"/>
    <xdr:sp macro="" textlink="">
      <xdr:nvSpPr>
        <xdr:cNvPr id="761" name="n_1mainValue【庁舎】&#10;一人当たり面積"/>
        <xdr:cNvSpPr txBox="1"/>
      </xdr:nvSpPr>
      <xdr:spPr>
        <a:xfrm>
          <a:off x="21075650" y="178663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104</xdr:row>
      <xdr:rowOff>65405</xdr:rowOff>
    </xdr:from>
    <xdr:ext cx="466090" cy="255270"/>
    <xdr:sp macro="" textlink="">
      <xdr:nvSpPr>
        <xdr:cNvPr id="762" name="n_2mainValue【庁舎】&#10;一人当たり面積"/>
        <xdr:cNvSpPr txBox="1"/>
      </xdr:nvSpPr>
      <xdr:spPr>
        <a:xfrm>
          <a:off x="20199350" y="1789620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104</xdr:row>
      <xdr:rowOff>74930</xdr:rowOff>
    </xdr:from>
    <xdr:ext cx="466090" cy="255270"/>
    <xdr:sp macro="" textlink="">
      <xdr:nvSpPr>
        <xdr:cNvPr id="763" name="n_3mainValue【庁舎】&#10;一人当たり面積"/>
        <xdr:cNvSpPr txBox="1"/>
      </xdr:nvSpPr>
      <xdr:spPr>
        <a:xfrm>
          <a:off x="19310350" y="1790573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764" name="正方形/長方形 76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765" name="正方形/長方形 764"/>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766" name="テキスト ボックス 765"/>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　区立図書館と庁舎の有形固定資産減価償却率が類似団体と比べ高い数値となっている。</a:t>
          </a:r>
        </a:p>
        <a:p>
          <a:r>
            <a:rPr lang="ja-JP" altLang="en-US"/>
            <a:t>　区立図書館については、現在、今後の方向性を検討しているところである。</a:t>
          </a:r>
          <a:r>
            <a:rPr lang="ja-JP" altLang="en-US"/>
            <a:t>庁舎については、昭和４３年９月に竣工した区役所本庁舎を移転整備(令和６年度竣工予定)する計画があり、老朽化対策に取り組んでいる。　</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78105</xdr:rowOff>
    </xdr:from>
    <xdr:to xmlns:xdr="http://schemas.openxmlformats.org/drawingml/2006/spreadsheetDrawing">
      <xdr:col>64</xdr:col>
      <xdr:colOff>12700</xdr:colOff>
      <xdr:row>6</xdr:row>
      <xdr:rowOff>26035</xdr:rowOff>
    </xdr:to>
    <xdr:sp macro="" textlink="">
      <xdr:nvSpPr>
        <xdr:cNvPr id="2" name="正方形/長方形 1"/>
        <xdr:cNvSpPr/>
      </xdr:nvSpPr>
      <xdr:spPr>
        <a:xfrm>
          <a:off x="729615" y="421005"/>
          <a:ext cx="12816205" cy="633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65405</xdr:rowOff>
    </xdr:from>
    <xdr:to xmlns:xdr="http://schemas.openxmlformats.org/drawingml/2006/spreadsheetDrawing">
      <xdr:col>115</xdr:col>
      <xdr:colOff>25400</xdr:colOff>
      <xdr:row>5</xdr:row>
      <xdr:rowOff>110490</xdr:rowOff>
    </xdr:to>
    <xdr:sp macro="" textlink="">
      <xdr:nvSpPr>
        <xdr:cNvPr id="3" name="正方形/長方形 2"/>
        <xdr:cNvSpPr/>
      </xdr:nvSpPr>
      <xdr:spPr>
        <a:xfrm>
          <a:off x="20375880" y="408305"/>
          <a:ext cx="3966845" cy="55943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90805</xdr:rowOff>
    </xdr:from>
    <xdr:to xmlns:xdr="http://schemas.openxmlformats.org/drawingml/2006/spreadsheetDrawing">
      <xdr:col>115</xdr:col>
      <xdr:colOff>6350</xdr:colOff>
      <xdr:row>5</xdr:row>
      <xdr:rowOff>84455</xdr:rowOff>
    </xdr:to>
    <xdr:sp macro="" textlink="">
      <xdr:nvSpPr>
        <xdr:cNvPr id="4" name="正方形/長方形 3"/>
        <xdr:cNvSpPr/>
      </xdr:nvSpPr>
      <xdr:spPr>
        <a:xfrm>
          <a:off x="20401280" y="433705"/>
          <a:ext cx="3922395"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116840</xdr:rowOff>
    </xdr:from>
    <xdr:to xmlns:xdr="http://schemas.openxmlformats.org/drawingml/2006/spreadsheetDrawing">
      <xdr:col>114</xdr:col>
      <xdr:colOff>184150</xdr:colOff>
      <xdr:row>5</xdr:row>
      <xdr:rowOff>58420</xdr:rowOff>
    </xdr:to>
    <xdr:sp macro="" textlink="">
      <xdr:nvSpPr>
        <xdr:cNvPr id="5" name="正方形/長方形 4"/>
        <xdr:cNvSpPr/>
      </xdr:nvSpPr>
      <xdr:spPr>
        <a:xfrm>
          <a:off x="20426680" y="459740"/>
          <a:ext cx="3863340" cy="45593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東京都中野区</a:t>
          </a:r>
        </a:p>
      </xdr:txBody>
    </xdr:sp>
    <xdr:clientData/>
  </xdr:twoCellAnchor>
  <xdr:twoCellAnchor>
    <xdr:from xmlns:xdr="http://schemas.openxmlformats.org/drawingml/2006/spreadsheetDrawing">
      <xdr:col>83</xdr:col>
      <xdr:colOff>6350</xdr:colOff>
      <xdr:row>2</xdr:row>
      <xdr:rowOff>65405</xdr:rowOff>
    </xdr:from>
    <xdr:to xmlns:xdr="http://schemas.openxmlformats.org/drawingml/2006/spreadsheetDrawing">
      <xdr:col>95</xdr:col>
      <xdr:colOff>152400</xdr:colOff>
      <xdr:row>5</xdr:row>
      <xdr:rowOff>110490</xdr:rowOff>
    </xdr:to>
    <xdr:sp macro="" textlink="">
      <xdr:nvSpPr>
        <xdr:cNvPr id="6" name="正方形/長方形 5"/>
        <xdr:cNvSpPr/>
      </xdr:nvSpPr>
      <xdr:spPr>
        <a:xfrm>
          <a:off x="17557115" y="408305"/>
          <a:ext cx="2683510" cy="55943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90805</xdr:rowOff>
    </xdr:from>
    <xdr:to xmlns:xdr="http://schemas.openxmlformats.org/drawingml/2006/spreadsheetDrawing">
      <xdr:col>95</xdr:col>
      <xdr:colOff>133350</xdr:colOff>
      <xdr:row>5</xdr:row>
      <xdr:rowOff>84455</xdr:rowOff>
    </xdr:to>
    <xdr:sp macro="" textlink="">
      <xdr:nvSpPr>
        <xdr:cNvPr id="7" name="正方形/長方形 6"/>
        <xdr:cNvSpPr/>
      </xdr:nvSpPr>
      <xdr:spPr>
        <a:xfrm>
          <a:off x="17582515" y="433705"/>
          <a:ext cx="263906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116840</xdr:rowOff>
    </xdr:from>
    <xdr:to xmlns:xdr="http://schemas.openxmlformats.org/drawingml/2006/spreadsheetDrawing">
      <xdr:col>95</xdr:col>
      <xdr:colOff>101600</xdr:colOff>
      <xdr:row>5</xdr:row>
      <xdr:rowOff>58420</xdr:rowOff>
    </xdr:to>
    <xdr:sp macro="" textlink="">
      <xdr:nvSpPr>
        <xdr:cNvPr id="8" name="正方形/長方形 7"/>
        <xdr:cNvSpPr/>
      </xdr:nvSpPr>
      <xdr:spPr>
        <a:xfrm>
          <a:off x="17607915" y="459740"/>
          <a:ext cx="2581910" cy="45593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30</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6985</xdr:rowOff>
    </xdr:from>
    <xdr:to xmlns:xdr="http://schemas.openxmlformats.org/drawingml/2006/spreadsheetDrawing">
      <xdr:col>50</xdr:col>
      <xdr:colOff>0</xdr:colOff>
      <xdr:row>17</xdr:row>
      <xdr:rowOff>52070</xdr:rowOff>
    </xdr:to>
    <xdr:sp macro="" textlink="">
      <xdr:nvSpPr>
        <xdr:cNvPr id="9" name="正方形/長方形 8"/>
        <xdr:cNvSpPr/>
      </xdr:nvSpPr>
      <xdr:spPr>
        <a:xfrm>
          <a:off x="831215" y="1207135"/>
          <a:ext cx="9741535" cy="175958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38735</xdr:rowOff>
    </xdr:from>
    <xdr:to xmlns:xdr="http://schemas.openxmlformats.org/drawingml/2006/spreadsheetDrawing">
      <xdr:col>11</xdr:col>
      <xdr:colOff>44450</xdr:colOff>
      <xdr:row>17</xdr:row>
      <xdr:rowOff>38735</xdr:rowOff>
    </xdr:to>
    <xdr:sp macro="" textlink="">
      <xdr:nvSpPr>
        <xdr:cNvPr id="10" name="正方形/長方形 9"/>
        <xdr:cNvSpPr/>
      </xdr:nvSpPr>
      <xdr:spPr>
        <a:xfrm>
          <a:off x="960120" y="1238885"/>
          <a:ext cx="1410335"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38735</xdr:rowOff>
    </xdr:from>
    <xdr:to xmlns:xdr="http://schemas.openxmlformats.org/drawingml/2006/spreadsheetDrawing">
      <xdr:col>16</xdr:col>
      <xdr:colOff>203200</xdr:colOff>
      <xdr:row>17</xdr:row>
      <xdr:rowOff>38735</xdr:rowOff>
    </xdr:to>
    <xdr:sp macro="" textlink="">
      <xdr:nvSpPr>
        <xdr:cNvPr id="11" name="正方形/長方形 10"/>
        <xdr:cNvSpPr/>
      </xdr:nvSpPr>
      <xdr:spPr>
        <a:xfrm>
          <a:off x="2305050" y="1238885"/>
          <a:ext cx="128143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331,658
312,332
15.59
140,825,042
135,845,923
2,615,922
77,532,448
14,743,519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38735</xdr:rowOff>
    </xdr:from>
    <xdr:to xmlns:xdr="http://schemas.openxmlformats.org/drawingml/2006/spreadsheetDrawing">
      <xdr:col>24</xdr:col>
      <xdr:colOff>114300</xdr:colOff>
      <xdr:row>17</xdr:row>
      <xdr:rowOff>38735</xdr:rowOff>
    </xdr:to>
    <xdr:sp macro="" textlink="">
      <xdr:nvSpPr>
        <xdr:cNvPr id="12" name="正方形/長方形 11"/>
        <xdr:cNvSpPr/>
      </xdr:nvSpPr>
      <xdr:spPr>
        <a:xfrm>
          <a:off x="3651885" y="1238885"/>
          <a:ext cx="1537335"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58420</xdr:rowOff>
    </xdr:from>
    <xdr:to xmlns:xdr="http://schemas.openxmlformats.org/drawingml/2006/spreadsheetDrawing">
      <xdr:col>34</xdr:col>
      <xdr:colOff>50800</xdr:colOff>
      <xdr:row>13</xdr:row>
      <xdr:rowOff>45720</xdr:rowOff>
    </xdr:to>
    <xdr:sp macro="" textlink="">
      <xdr:nvSpPr>
        <xdr:cNvPr id="13" name="正方形/長方形 12"/>
        <xdr:cNvSpPr/>
      </xdr:nvSpPr>
      <xdr:spPr>
        <a:xfrm>
          <a:off x="5189220" y="1258570"/>
          <a:ext cx="205105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58420</xdr:rowOff>
    </xdr:from>
    <xdr:to xmlns:xdr="http://schemas.openxmlformats.org/drawingml/2006/spreadsheetDrawing">
      <xdr:col>40</xdr:col>
      <xdr:colOff>63500</xdr:colOff>
      <xdr:row>13</xdr:row>
      <xdr:rowOff>45720</xdr:rowOff>
    </xdr:to>
    <xdr:sp macro="" textlink="">
      <xdr:nvSpPr>
        <xdr:cNvPr id="14" name="正方形/長方形 13"/>
        <xdr:cNvSpPr/>
      </xdr:nvSpPr>
      <xdr:spPr>
        <a:xfrm>
          <a:off x="7240270" y="1258570"/>
          <a:ext cx="128143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-2.4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58420</xdr:rowOff>
    </xdr:from>
    <xdr:to xmlns:xdr="http://schemas.openxmlformats.org/drawingml/2006/spreadsheetDrawing">
      <xdr:col>43</xdr:col>
      <xdr:colOff>133350</xdr:colOff>
      <xdr:row>13</xdr:row>
      <xdr:rowOff>45720</xdr:rowOff>
    </xdr:to>
    <xdr:sp macro="" textlink="">
      <xdr:nvSpPr>
        <xdr:cNvPr id="15" name="正方形/長方形 14"/>
        <xdr:cNvSpPr/>
      </xdr:nvSpPr>
      <xdr:spPr>
        <a:xfrm>
          <a:off x="8585200" y="1258570"/>
          <a:ext cx="640715"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38735</xdr:rowOff>
    </xdr:from>
    <xdr:to xmlns:xdr="http://schemas.openxmlformats.org/drawingml/2006/spreadsheetDrawing">
      <xdr:col>34</xdr:col>
      <xdr:colOff>50800</xdr:colOff>
      <xdr:row>15</xdr:row>
      <xdr:rowOff>161925</xdr:rowOff>
    </xdr:to>
    <xdr:sp macro="" textlink="">
      <xdr:nvSpPr>
        <xdr:cNvPr id="16" name="正方形/長方形 15"/>
        <xdr:cNvSpPr/>
      </xdr:nvSpPr>
      <xdr:spPr>
        <a:xfrm>
          <a:off x="5189220" y="2096135"/>
          <a:ext cx="2051050" cy="637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38735</xdr:rowOff>
    </xdr:from>
    <xdr:to xmlns:xdr="http://schemas.openxmlformats.org/drawingml/2006/spreadsheetDrawing">
      <xdr:col>50</xdr:col>
      <xdr:colOff>190500</xdr:colOff>
      <xdr:row>15</xdr:row>
      <xdr:rowOff>161925</xdr:rowOff>
    </xdr:to>
    <xdr:sp macro="" textlink="">
      <xdr:nvSpPr>
        <xdr:cNvPr id="17" name="正方形/長方形 16"/>
        <xdr:cNvSpPr/>
      </xdr:nvSpPr>
      <xdr:spPr>
        <a:xfrm>
          <a:off x="7303770" y="2096135"/>
          <a:ext cx="3459480" cy="637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H26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H27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H28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H29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H30  </a:t>
          </a:r>
          <a:r>
            <a:rPr kumimoji="1" lang="ja-JP" altLang="en-US" sz="1100" b="1">
              <a:solidFill>
                <a:srgbClr val="000000"/>
              </a:solidFill>
              <a:latin typeface="ＭＳ ゴシック"/>
              <a:ea typeface="ＭＳ ゴシック"/>
            </a:rPr>
            <a:t>特別区</a:t>
          </a:r>
        </a:p>
      </xdr:txBody>
    </xdr:sp>
    <xdr:clientData/>
  </xdr:twoCellAnchor>
  <xdr:twoCellAnchor>
    <xdr:from xmlns:xdr="http://schemas.openxmlformats.org/drawingml/2006/spreadsheetDrawing">
      <xdr:col>51</xdr:col>
      <xdr:colOff>31750</xdr:colOff>
      <xdr:row>7</xdr:row>
      <xdr:rowOff>6985</xdr:rowOff>
    </xdr:from>
    <xdr:to xmlns:xdr="http://schemas.openxmlformats.org/drawingml/2006/spreadsheetDrawing">
      <xdr:col>58</xdr:col>
      <xdr:colOff>0</xdr:colOff>
      <xdr:row>13</xdr:row>
      <xdr:rowOff>123825</xdr:rowOff>
    </xdr:to>
    <xdr:sp macro="" textlink="">
      <xdr:nvSpPr>
        <xdr:cNvPr id="18" name="角丸四角形 17"/>
        <xdr:cNvSpPr/>
      </xdr:nvSpPr>
      <xdr:spPr>
        <a:xfrm>
          <a:off x="10815955" y="1207135"/>
          <a:ext cx="1448435" cy="114554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71120</xdr:rowOff>
    </xdr:from>
    <xdr:to xmlns:xdr="http://schemas.openxmlformats.org/drawingml/2006/spreadsheetDrawing">
      <xdr:col>58</xdr:col>
      <xdr:colOff>69850</xdr:colOff>
      <xdr:row>8</xdr:row>
      <xdr:rowOff>156210</xdr:rowOff>
    </xdr:to>
    <xdr:sp macro="" textlink="">
      <xdr:nvSpPr>
        <xdr:cNvPr id="19" name="正方形/長方形 18"/>
        <xdr:cNvSpPr/>
      </xdr:nvSpPr>
      <xdr:spPr>
        <a:xfrm>
          <a:off x="11052810" y="1271270"/>
          <a:ext cx="128143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168910</xdr:rowOff>
    </xdr:from>
    <xdr:to xmlns:xdr="http://schemas.openxmlformats.org/drawingml/2006/spreadsheetDrawing">
      <xdr:col>58</xdr:col>
      <xdr:colOff>69850</xdr:colOff>
      <xdr:row>10</xdr:row>
      <xdr:rowOff>78105</xdr:rowOff>
    </xdr:to>
    <xdr:sp macro="" textlink="">
      <xdr:nvSpPr>
        <xdr:cNvPr id="20" name="正方形/長方形 19"/>
        <xdr:cNvSpPr/>
      </xdr:nvSpPr>
      <xdr:spPr>
        <a:xfrm>
          <a:off x="11052810" y="1540510"/>
          <a:ext cx="128143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156210</xdr:rowOff>
    </xdr:from>
    <xdr:to xmlns:xdr="http://schemas.openxmlformats.org/drawingml/2006/spreadsheetDrawing">
      <xdr:col>58</xdr:col>
      <xdr:colOff>69850</xdr:colOff>
      <xdr:row>14</xdr:row>
      <xdr:rowOff>104140</xdr:rowOff>
    </xdr:to>
    <xdr:sp macro="" textlink="">
      <xdr:nvSpPr>
        <xdr:cNvPr id="21" name="正方形/長方形 20"/>
        <xdr:cNvSpPr/>
      </xdr:nvSpPr>
      <xdr:spPr>
        <a:xfrm>
          <a:off x="11052810" y="1870710"/>
          <a:ext cx="1281430" cy="633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161925</xdr:rowOff>
    </xdr:from>
    <xdr:to xmlns:xdr="http://schemas.openxmlformats.org/drawingml/2006/spreadsheetDrawing">
      <xdr:col>52</xdr:col>
      <xdr:colOff>69850</xdr:colOff>
      <xdr:row>7</xdr:row>
      <xdr:rowOff>161925</xdr:rowOff>
    </xdr:to>
    <xdr:cxnSp macro="">
      <xdr:nvCxnSpPr>
        <xdr:cNvPr id="22" name="直線コネクタ 21"/>
        <xdr:cNvCxnSpPr/>
      </xdr:nvCxnSpPr>
      <xdr:spPr>
        <a:xfrm>
          <a:off x="10892155" y="1362075"/>
          <a:ext cx="17335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129540</xdr:rowOff>
    </xdr:from>
    <xdr:to xmlns:xdr="http://schemas.openxmlformats.org/drawingml/2006/spreadsheetDrawing">
      <xdr:col>51</xdr:col>
      <xdr:colOff>190500</xdr:colOff>
      <xdr:row>11</xdr:row>
      <xdr:rowOff>97790</xdr:rowOff>
    </xdr:to>
    <xdr:cxnSp macro="">
      <xdr:nvCxnSpPr>
        <xdr:cNvPr id="23" name="直線コネクタ 22"/>
        <xdr:cNvCxnSpPr/>
      </xdr:nvCxnSpPr>
      <xdr:spPr>
        <a:xfrm>
          <a:off x="10974705" y="184404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129540</xdr:rowOff>
    </xdr:from>
    <xdr:to xmlns:xdr="http://schemas.openxmlformats.org/drawingml/2006/spreadsheetDrawing">
      <xdr:col>52</xdr:col>
      <xdr:colOff>69850</xdr:colOff>
      <xdr:row>10</xdr:row>
      <xdr:rowOff>129540</xdr:rowOff>
    </xdr:to>
    <xdr:cxnSp macro="">
      <xdr:nvCxnSpPr>
        <xdr:cNvPr id="24" name="直線コネクタ 23"/>
        <xdr:cNvCxnSpPr/>
      </xdr:nvCxnSpPr>
      <xdr:spPr>
        <a:xfrm>
          <a:off x="10892155" y="1844040"/>
          <a:ext cx="17335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22860</xdr:rowOff>
    </xdr:from>
    <xdr:to xmlns:xdr="http://schemas.openxmlformats.org/drawingml/2006/spreadsheetDrawing">
      <xdr:col>51</xdr:col>
      <xdr:colOff>190500</xdr:colOff>
      <xdr:row>12</xdr:row>
      <xdr:rowOff>165100</xdr:rowOff>
    </xdr:to>
    <xdr:cxnSp macro="">
      <xdr:nvCxnSpPr>
        <xdr:cNvPr id="25" name="直線コネクタ 24"/>
        <xdr:cNvCxnSpPr/>
      </xdr:nvCxnSpPr>
      <xdr:spPr>
        <a:xfrm flipV="1">
          <a:off x="10974705" y="2080260"/>
          <a:ext cx="0" cy="1422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168910</xdr:rowOff>
    </xdr:from>
    <xdr:to xmlns:xdr="http://schemas.openxmlformats.org/drawingml/2006/spreadsheetDrawing">
      <xdr:col>52</xdr:col>
      <xdr:colOff>69850</xdr:colOff>
      <xdr:row>12</xdr:row>
      <xdr:rowOff>168910</xdr:rowOff>
    </xdr:to>
    <xdr:cxnSp macro="">
      <xdr:nvCxnSpPr>
        <xdr:cNvPr id="26" name="直線コネクタ 25"/>
        <xdr:cNvCxnSpPr/>
      </xdr:nvCxnSpPr>
      <xdr:spPr>
        <a:xfrm>
          <a:off x="10892155" y="2226310"/>
          <a:ext cx="17335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110490</xdr:rowOff>
    </xdr:from>
    <xdr:to xmlns:xdr="http://schemas.openxmlformats.org/drawingml/2006/spreadsheetDrawing">
      <xdr:col>52</xdr:col>
      <xdr:colOff>34925</xdr:colOff>
      <xdr:row>8</xdr:row>
      <xdr:rowOff>38735</xdr:rowOff>
    </xdr:to>
    <xdr:sp macro="" textlink="">
      <xdr:nvSpPr>
        <xdr:cNvPr id="27" name="楕円 26"/>
        <xdr:cNvSpPr/>
      </xdr:nvSpPr>
      <xdr:spPr>
        <a:xfrm>
          <a:off x="10927080" y="1310640"/>
          <a:ext cx="10350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32385</xdr:rowOff>
    </xdr:from>
    <xdr:to xmlns:xdr="http://schemas.openxmlformats.org/drawingml/2006/spreadsheetDrawing">
      <xdr:col>52</xdr:col>
      <xdr:colOff>34925</xdr:colOff>
      <xdr:row>9</xdr:row>
      <xdr:rowOff>136525</xdr:rowOff>
    </xdr:to>
    <xdr:sp macro="" textlink="">
      <xdr:nvSpPr>
        <xdr:cNvPr id="28" name="フローチャート: 判断 27"/>
        <xdr:cNvSpPr/>
      </xdr:nvSpPr>
      <xdr:spPr>
        <a:xfrm>
          <a:off x="10927080" y="1575435"/>
          <a:ext cx="103505"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97790</xdr:rowOff>
    </xdr:from>
    <xdr:ext cx="8808720" cy="264795"/>
    <xdr:sp macro="" textlink="">
      <xdr:nvSpPr>
        <xdr:cNvPr id="29" name="テキスト ボックス 28"/>
        <xdr:cNvSpPr txBox="1"/>
      </xdr:nvSpPr>
      <xdr:spPr>
        <a:xfrm>
          <a:off x="767715" y="3012440"/>
          <a:ext cx="880872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6985</xdr:rowOff>
    </xdr:from>
    <xdr:ext cx="9250680" cy="263525"/>
    <xdr:sp macro="" textlink="">
      <xdr:nvSpPr>
        <xdr:cNvPr id="30" name="テキスト ボックス 29"/>
        <xdr:cNvSpPr txBox="1"/>
      </xdr:nvSpPr>
      <xdr:spPr>
        <a:xfrm>
          <a:off x="767715" y="3264535"/>
          <a:ext cx="925068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平成</a:t>
          </a:r>
          <a:r>
            <a:rPr kumimoji="1" lang="en-US" altLang="ja-JP" sz="1000">
              <a:solidFill>
                <a:srgbClr val="000000"/>
              </a:solidFill>
              <a:latin typeface="ＭＳ Ｐゴシック"/>
              <a:ea typeface="ＭＳ Ｐゴシック"/>
            </a:rPr>
            <a:t>31</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mlns:xdr="http://schemas.openxmlformats.org/drawingml/2006/spreadsheetDrawing">
      <xdr:col>3</xdr:col>
      <xdr:colOff>133350</xdr:colOff>
      <xdr:row>20</xdr:row>
      <xdr:rowOff>90805</xdr:rowOff>
    </xdr:from>
    <xdr:ext cx="5756275" cy="260985"/>
    <xdr:sp macro="" textlink="">
      <xdr:nvSpPr>
        <xdr:cNvPr id="31" name="テキスト ボックス 30"/>
        <xdr:cNvSpPr txBox="1"/>
      </xdr:nvSpPr>
      <xdr:spPr>
        <a:xfrm>
          <a:off x="767715" y="3519805"/>
          <a:ext cx="5756275"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22</xdr:row>
      <xdr:rowOff>0</xdr:rowOff>
    </xdr:from>
    <xdr:ext cx="8722995" cy="264795"/>
    <xdr:sp macro="" textlink="">
      <xdr:nvSpPr>
        <xdr:cNvPr id="32" name="テキスト ボックス 31"/>
        <xdr:cNvSpPr txBox="1"/>
      </xdr:nvSpPr>
      <xdr:spPr>
        <a:xfrm>
          <a:off x="767715" y="3771900"/>
          <a:ext cx="87229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23</xdr:row>
      <xdr:rowOff>84455</xdr:rowOff>
    </xdr:from>
    <xdr:ext cx="5958840" cy="265430"/>
    <xdr:sp macro="" textlink="">
      <xdr:nvSpPr>
        <xdr:cNvPr id="33" name="テキスト ボックス 32"/>
        <xdr:cNvSpPr txBox="1"/>
      </xdr:nvSpPr>
      <xdr:spPr>
        <a:xfrm>
          <a:off x="767715" y="4027805"/>
          <a:ext cx="595884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24</xdr:row>
      <xdr:rowOff>168910</xdr:rowOff>
    </xdr:from>
    <xdr:ext cx="8208010" cy="262255"/>
    <xdr:sp macro="" textlink="">
      <xdr:nvSpPr>
        <xdr:cNvPr id="34" name="テキスト ボックス 33"/>
        <xdr:cNvSpPr txBox="1"/>
      </xdr:nvSpPr>
      <xdr:spPr>
        <a:xfrm>
          <a:off x="767715" y="4283710"/>
          <a:ext cx="820801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類似団体内順位、全国平均、各都道府県平均は、平成</a:t>
          </a:r>
          <a:r>
            <a:rPr kumimoji="1" lang="en-US" altLang="ja-JP" sz="1000">
              <a:solidFill>
                <a:srgbClr val="000000"/>
              </a:solidFill>
              <a:latin typeface="ＭＳ Ｐゴシック"/>
              <a:ea typeface="ＭＳ Ｐゴシック"/>
            </a:rPr>
            <a:t>30</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26</xdr:row>
      <xdr:rowOff>78105</xdr:rowOff>
    </xdr:from>
    <xdr:ext cx="182245" cy="263525"/>
    <xdr:sp macro="" textlink="">
      <xdr:nvSpPr>
        <xdr:cNvPr id="35" name="テキスト ボックス 34"/>
        <xdr:cNvSpPr txBox="1"/>
      </xdr:nvSpPr>
      <xdr:spPr>
        <a:xfrm>
          <a:off x="767715" y="4535805"/>
          <a:ext cx="18224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45720</xdr:rowOff>
    </xdr:from>
    <xdr:to xmlns:xdr="http://schemas.openxmlformats.org/drawingml/2006/spreadsheetDrawing">
      <xdr:col>27</xdr:col>
      <xdr:colOff>184150</xdr:colOff>
      <xdr:row>31</xdr:row>
      <xdr:rowOff>19685</xdr:rowOff>
    </xdr:to>
    <xdr:sp macro="" textlink="">
      <xdr:nvSpPr>
        <xdr:cNvPr id="36" name="正方形/長方形 35"/>
        <xdr:cNvSpPr/>
      </xdr:nvSpPr>
      <xdr:spPr>
        <a:xfrm>
          <a:off x="767715" y="5017770"/>
          <a:ext cx="512572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65405</xdr:rowOff>
    </xdr:from>
    <xdr:ext cx="1270000" cy="314960"/>
    <xdr:sp macro="" textlink="">
      <xdr:nvSpPr>
        <xdr:cNvPr id="37" name="テキスト ボックス 36"/>
        <xdr:cNvSpPr txBox="1"/>
      </xdr:nvSpPr>
      <xdr:spPr>
        <a:xfrm>
          <a:off x="1791970" y="5380355"/>
          <a:ext cx="1270000" cy="3149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38735</xdr:rowOff>
    </xdr:from>
    <xdr:ext cx="1649730" cy="367665"/>
    <xdr:sp macro="" textlink="">
      <xdr:nvSpPr>
        <xdr:cNvPr id="38" name="テキスト ボックス 37"/>
        <xdr:cNvSpPr txBox="1"/>
      </xdr:nvSpPr>
      <xdr:spPr>
        <a:xfrm>
          <a:off x="3204845" y="5353685"/>
          <a:ext cx="1649730" cy="3676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[0.51]</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129540</xdr:rowOff>
    </xdr:from>
    <xdr:to xmlns:xdr="http://schemas.openxmlformats.org/drawingml/2006/spreadsheetDrawing">
      <xdr:col>35</xdr:col>
      <xdr:colOff>95250</xdr:colOff>
      <xdr:row>32</xdr:row>
      <xdr:rowOff>38735</xdr:rowOff>
    </xdr:to>
    <xdr:sp macro="" textlink="">
      <xdr:nvSpPr>
        <xdr:cNvPr id="39" name="正方形/長方形 38"/>
        <xdr:cNvSpPr/>
      </xdr:nvSpPr>
      <xdr:spPr>
        <a:xfrm>
          <a:off x="5958840" y="5273040"/>
          <a:ext cx="1537335"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149225</xdr:rowOff>
    </xdr:from>
    <xdr:to xmlns:xdr="http://schemas.openxmlformats.org/drawingml/2006/spreadsheetDrawing">
      <xdr:col>35</xdr:col>
      <xdr:colOff>95250</xdr:colOff>
      <xdr:row>33</xdr:row>
      <xdr:rowOff>58420</xdr:rowOff>
    </xdr:to>
    <xdr:sp macro="" textlink="">
      <xdr:nvSpPr>
        <xdr:cNvPr id="40" name="正方形/長方形 39"/>
        <xdr:cNvSpPr/>
      </xdr:nvSpPr>
      <xdr:spPr>
        <a:xfrm>
          <a:off x="5958840" y="5464175"/>
          <a:ext cx="1537335"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129540</xdr:rowOff>
    </xdr:from>
    <xdr:to xmlns:xdr="http://schemas.openxmlformats.org/drawingml/2006/spreadsheetDrawing">
      <xdr:col>42</xdr:col>
      <xdr:colOff>25400</xdr:colOff>
      <xdr:row>32</xdr:row>
      <xdr:rowOff>38735</xdr:rowOff>
    </xdr:to>
    <xdr:sp macro="" textlink="">
      <xdr:nvSpPr>
        <xdr:cNvPr id="41" name="正方形/長方形 40"/>
        <xdr:cNvSpPr/>
      </xdr:nvSpPr>
      <xdr:spPr>
        <a:xfrm>
          <a:off x="7625080" y="5273040"/>
          <a:ext cx="128143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149225</xdr:rowOff>
    </xdr:from>
    <xdr:to xmlns:xdr="http://schemas.openxmlformats.org/drawingml/2006/spreadsheetDrawing">
      <xdr:col>42</xdr:col>
      <xdr:colOff>25400</xdr:colOff>
      <xdr:row>33</xdr:row>
      <xdr:rowOff>58420</xdr:rowOff>
    </xdr:to>
    <xdr:sp macro="" textlink="">
      <xdr:nvSpPr>
        <xdr:cNvPr id="42" name="正方形/長方形 41"/>
        <xdr:cNvSpPr/>
      </xdr:nvSpPr>
      <xdr:spPr>
        <a:xfrm>
          <a:off x="7625080" y="5464175"/>
          <a:ext cx="128143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129540</xdr:rowOff>
    </xdr:from>
    <xdr:to xmlns:xdr="http://schemas.openxmlformats.org/drawingml/2006/spreadsheetDrawing">
      <xdr:col>49</xdr:col>
      <xdr:colOff>19050</xdr:colOff>
      <xdr:row>32</xdr:row>
      <xdr:rowOff>38735</xdr:rowOff>
    </xdr:to>
    <xdr:sp macro="" textlink="">
      <xdr:nvSpPr>
        <xdr:cNvPr id="43" name="正方形/長方形 42"/>
        <xdr:cNvSpPr/>
      </xdr:nvSpPr>
      <xdr:spPr>
        <a:xfrm>
          <a:off x="9098915" y="5273040"/>
          <a:ext cx="128143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43</xdr:col>
      <xdr:colOff>6350</xdr:colOff>
      <xdr:row>31</xdr:row>
      <xdr:rowOff>149225</xdr:rowOff>
    </xdr:from>
    <xdr:to xmlns:xdr="http://schemas.openxmlformats.org/drawingml/2006/spreadsheetDrawing">
      <xdr:col>49</xdr:col>
      <xdr:colOff>19050</xdr:colOff>
      <xdr:row>33</xdr:row>
      <xdr:rowOff>58420</xdr:rowOff>
    </xdr:to>
    <xdr:sp macro="" textlink="">
      <xdr:nvSpPr>
        <xdr:cNvPr id="44" name="正方形/長方形 43"/>
        <xdr:cNvSpPr/>
      </xdr:nvSpPr>
      <xdr:spPr>
        <a:xfrm>
          <a:off x="9098915" y="5464175"/>
          <a:ext cx="128143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123825</xdr:rowOff>
    </xdr:from>
    <xdr:to xmlns:xdr="http://schemas.openxmlformats.org/drawingml/2006/spreadsheetDrawing">
      <xdr:col>27</xdr:col>
      <xdr:colOff>184150</xdr:colOff>
      <xdr:row>47</xdr:row>
      <xdr:rowOff>136525</xdr:rowOff>
    </xdr:to>
    <xdr:sp macro="" textlink="">
      <xdr:nvSpPr>
        <xdr:cNvPr id="45" name="正方形/長方形 44"/>
        <xdr:cNvSpPr/>
      </xdr:nvSpPr>
      <xdr:spPr>
        <a:xfrm>
          <a:off x="767715" y="5781675"/>
          <a:ext cx="512572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123825</xdr:rowOff>
    </xdr:from>
    <xdr:to xmlns:xdr="http://schemas.openxmlformats.org/drawingml/2006/spreadsheetDrawing">
      <xdr:col>57</xdr:col>
      <xdr:colOff>120650</xdr:colOff>
      <xdr:row>47</xdr:row>
      <xdr:rowOff>136525</xdr:rowOff>
    </xdr:to>
    <xdr:sp macro="" textlink="">
      <xdr:nvSpPr>
        <xdr:cNvPr id="46" name="正方形/長方形 45"/>
        <xdr:cNvSpPr/>
      </xdr:nvSpPr>
      <xdr:spPr>
        <a:xfrm>
          <a:off x="6085840" y="5781675"/>
          <a:ext cx="6087745"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123825</xdr:rowOff>
    </xdr:from>
    <xdr:to xmlns:xdr="http://schemas.openxmlformats.org/drawingml/2006/spreadsheetDrawing">
      <xdr:col>46</xdr:col>
      <xdr:colOff>203200</xdr:colOff>
      <xdr:row>35</xdr:row>
      <xdr:rowOff>32385</xdr:rowOff>
    </xdr:to>
    <xdr:sp macro="" textlink="">
      <xdr:nvSpPr>
        <xdr:cNvPr id="47" name="正方形/長方形 46"/>
        <xdr:cNvSpPr/>
      </xdr:nvSpPr>
      <xdr:spPr>
        <a:xfrm>
          <a:off x="6085840" y="5781675"/>
          <a:ext cx="384429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97790</xdr:rowOff>
    </xdr:from>
    <xdr:to xmlns:xdr="http://schemas.openxmlformats.org/drawingml/2006/spreadsheetDrawing">
      <xdr:col>56</xdr:col>
      <xdr:colOff>203200</xdr:colOff>
      <xdr:row>47</xdr:row>
      <xdr:rowOff>71120</xdr:rowOff>
    </xdr:to>
    <xdr:sp macro="" textlink="" fLocksText="0">
      <xdr:nvSpPr>
        <xdr:cNvPr id="48" name="テキスト ボックス 47"/>
        <xdr:cNvSpPr txBox="1"/>
      </xdr:nvSpPr>
      <xdr:spPr>
        <a:xfrm>
          <a:off x="6214745" y="6098540"/>
          <a:ext cx="5829935" cy="203073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類似団体の平均を下回る状況だが、指数は横ばいとなっている。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平成３０年度は、前年度と変わらず０．５１となった。平成３０年度単年度における基準財政収入額／基準財政需要額の数値は０．５０となった。</a:t>
          </a:r>
        </a:p>
        <a:p>
          <a:r>
            <a:rPr kumimoji="1" lang="ja-JP" altLang="en-US" sz="1300">
              <a:latin typeface="ＭＳ Ｐゴシック"/>
              <a:ea typeface="ＭＳ Ｐゴシック"/>
            </a:rPr>
            <a:t>　今後も歳入歳出の両面から健全な財政運営を行っていく。</a:t>
          </a:r>
        </a:p>
        <a:p>
          <a:endParaRPr/>
        </a:p>
      </xdr:txBody>
    </xdr:sp>
    <xdr:clientData/>
  </xdr:twoCellAnchor>
  <xdr:twoCellAnchor>
    <xdr:from xmlns:xdr="http://schemas.openxmlformats.org/drawingml/2006/spreadsheetDrawing">
      <xdr:col>3</xdr:col>
      <xdr:colOff>133350</xdr:colOff>
      <xdr:row>47</xdr:row>
      <xdr:rowOff>136525</xdr:rowOff>
    </xdr:from>
    <xdr:to xmlns:xdr="http://schemas.openxmlformats.org/drawingml/2006/spreadsheetDrawing">
      <xdr:col>27</xdr:col>
      <xdr:colOff>184150</xdr:colOff>
      <xdr:row>47</xdr:row>
      <xdr:rowOff>136525</xdr:rowOff>
    </xdr:to>
    <xdr:cxnSp macro="">
      <xdr:nvCxnSpPr>
        <xdr:cNvPr id="49" name="直線コネクタ 48"/>
        <xdr:cNvCxnSpPr/>
      </xdr:nvCxnSpPr>
      <xdr:spPr>
        <a:xfrm>
          <a:off x="767715" y="819467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166370</xdr:rowOff>
    </xdr:from>
    <xdr:ext cx="762000" cy="262890"/>
    <xdr:sp macro="" textlink="">
      <xdr:nvSpPr>
        <xdr:cNvPr id="50" name="テキスト ボックス 49"/>
        <xdr:cNvSpPr txBox="1"/>
      </xdr:nvSpPr>
      <xdr:spPr>
        <a:xfrm>
          <a:off x="0" y="805307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46</xdr:row>
      <xdr:rowOff>3175</xdr:rowOff>
    </xdr:from>
    <xdr:to xmlns:xdr="http://schemas.openxmlformats.org/drawingml/2006/spreadsheetDrawing">
      <xdr:col>27</xdr:col>
      <xdr:colOff>184150</xdr:colOff>
      <xdr:row>46</xdr:row>
      <xdr:rowOff>3175</xdr:rowOff>
    </xdr:to>
    <xdr:cxnSp macro="">
      <xdr:nvCxnSpPr>
        <xdr:cNvPr id="51" name="直線コネクタ 50"/>
        <xdr:cNvCxnSpPr/>
      </xdr:nvCxnSpPr>
      <xdr:spPr>
        <a:xfrm>
          <a:off x="767715" y="788987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45</xdr:row>
      <xdr:rowOff>33020</xdr:rowOff>
    </xdr:from>
    <xdr:ext cx="762000" cy="260985"/>
    <xdr:sp macro="" textlink="">
      <xdr:nvSpPr>
        <xdr:cNvPr id="52" name="テキスト ボックス 51"/>
        <xdr:cNvSpPr txBox="1"/>
      </xdr:nvSpPr>
      <xdr:spPr>
        <a:xfrm>
          <a:off x="0" y="7748270"/>
          <a:ext cx="76200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44</xdr:row>
      <xdr:rowOff>45720</xdr:rowOff>
    </xdr:from>
    <xdr:to xmlns:xdr="http://schemas.openxmlformats.org/drawingml/2006/spreadsheetDrawing">
      <xdr:col>27</xdr:col>
      <xdr:colOff>184150</xdr:colOff>
      <xdr:row>44</xdr:row>
      <xdr:rowOff>45720</xdr:rowOff>
    </xdr:to>
    <xdr:cxnSp macro="">
      <xdr:nvCxnSpPr>
        <xdr:cNvPr id="53" name="直線コネクタ 52"/>
        <xdr:cNvCxnSpPr/>
      </xdr:nvCxnSpPr>
      <xdr:spPr>
        <a:xfrm>
          <a:off x="767715" y="758952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43</xdr:row>
      <xdr:rowOff>75565</xdr:rowOff>
    </xdr:from>
    <xdr:ext cx="762000" cy="262255"/>
    <xdr:sp macro="" textlink="">
      <xdr:nvSpPr>
        <xdr:cNvPr id="54" name="テキスト ボックス 53"/>
        <xdr:cNvSpPr txBox="1"/>
      </xdr:nvSpPr>
      <xdr:spPr>
        <a:xfrm>
          <a:off x="0" y="7447915"/>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42</xdr:row>
      <xdr:rowOff>88265</xdr:rowOff>
    </xdr:from>
    <xdr:to xmlns:xdr="http://schemas.openxmlformats.org/drawingml/2006/spreadsheetDrawing">
      <xdr:col>27</xdr:col>
      <xdr:colOff>184150</xdr:colOff>
      <xdr:row>42</xdr:row>
      <xdr:rowOff>88265</xdr:rowOff>
    </xdr:to>
    <xdr:cxnSp macro="">
      <xdr:nvCxnSpPr>
        <xdr:cNvPr id="55" name="直線コネクタ 54"/>
        <xdr:cNvCxnSpPr/>
      </xdr:nvCxnSpPr>
      <xdr:spPr>
        <a:xfrm>
          <a:off x="767715" y="728916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41</xdr:row>
      <xdr:rowOff>117475</xdr:rowOff>
    </xdr:from>
    <xdr:ext cx="762000" cy="264795"/>
    <xdr:sp macro="" textlink="">
      <xdr:nvSpPr>
        <xdr:cNvPr id="56" name="テキスト ボックス 55"/>
        <xdr:cNvSpPr txBox="1"/>
      </xdr:nvSpPr>
      <xdr:spPr>
        <a:xfrm>
          <a:off x="0" y="714692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40</xdr:row>
      <xdr:rowOff>129540</xdr:rowOff>
    </xdr:from>
    <xdr:to xmlns:xdr="http://schemas.openxmlformats.org/drawingml/2006/spreadsheetDrawing">
      <xdr:col>27</xdr:col>
      <xdr:colOff>184150</xdr:colOff>
      <xdr:row>40</xdr:row>
      <xdr:rowOff>129540</xdr:rowOff>
    </xdr:to>
    <xdr:cxnSp macro="">
      <xdr:nvCxnSpPr>
        <xdr:cNvPr id="57" name="直線コネクタ 56"/>
        <xdr:cNvCxnSpPr/>
      </xdr:nvCxnSpPr>
      <xdr:spPr>
        <a:xfrm>
          <a:off x="767715" y="698754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39</xdr:row>
      <xdr:rowOff>160020</xdr:rowOff>
    </xdr:from>
    <xdr:ext cx="762000" cy="263525"/>
    <xdr:sp macro="" textlink="">
      <xdr:nvSpPr>
        <xdr:cNvPr id="58" name="テキスト ボックス 57"/>
        <xdr:cNvSpPr txBox="1"/>
      </xdr:nvSpPr>
      <xdr:spPr>
        <a:xfrm>
          <a:off x="0" y="6846570"/>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38</xdr:row>
      <xdr:rowOff>171450</xdr:rowOff>
    </xdr:from>
    <xdr:to xmlns:xdr="http://schemas.openxmlformats.org/drawingml/2006/spreadsheetDrawing">
      <xdr:col>27</xdr:col>
      <xdr:colOff>184150</xdr:colOff>
      <xdr:row>38</xdr:row>
      <xdr:rowOff>171450</xdr:rowOff>
    </xdr:to>
    <xdr:cxnSp macro="">
      <xdr:nvCxnSpPr>
        <xdr:cNvPr id="59" name="直線コネクタ 58"/>
        <xdr:cNvCxnSpPr/>
      </xdr:nvCxnSpPr>
      <xdr:spPr>
        <a:xfrm>
          <a:off x="767715" y="668655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38</xdr:row>
      <xdr:rowOff>26670</xdr:rowOff>
    </xdr:from>
    <xdr:ext cx="762000" cy="265430"/>
    <xdr:sp macro="" textlink="">
      <xdr:nvSpPr>
        <xdr:cNvPr id="60" name="テキスト ボックス 59"/>
        <xdr:cNvSpPr txBox="1"/>
      </xdr:nvSpPr>
      <xdr:spPr>
        <a:xfrm>
          <a:off x="0" y="6541770"/>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37</xdr:row>
      <xdr:rowOff>38735</xdr:rowOff>
    </xdr:from>
    <xdr:to xmlns:xdr="http://schemas.openxmlformats.org/drawingml/2006/spreadsheetDrawing">
      <xdr:col>27</xdr:col>
      <xdr:colOff>184150</xdr:colOff>
      <xdr:row>37</xdr:row>
      <xdr:rowOff>38735</xdr:rowOff>
    </xdr:to>
    <xdr:cxnSp macro="">
      <xdr:nvCxnSpPr>
        <xdr:cNvPr id="61" name="直線コネクタ 60"/>
        <xdr:cNvCxnSpPr/>
      </xdr:nvCxnSpPr>
      <xdr:spPr>
        <a:xfrm>
          <a:off x="767715" y="638238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36</xdr:row>
      <xdr:rowOff>68580</xdr:rowOff>
    </xdr:from>
    <xdr:ext cx="762000" cy="264795"/>
    <xdr:sp macro="" textlink="">
      <xdr:nvSpPr>
        <xdr:cNvPr id="62" name="テキスト ボックス 61"/>
        <xdr:cNvSpPr txBox="1"/>
      </xdr:nvSpPr>
      <xdr:spPr>
        <a:xfrm>
          <a:off x="0" y="624078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35</xdr:row>
      <xdr:rowOff>81280</xdr:rowOff>
    </xdr:from>
    <xdr:to xmlns:xdr="http://schemas.openxmlformats.org/drawingml/2006/spreadsheetDrawing">
      <xdr:col>27</xdr:col>
      <xdr:colOff>184150</xdr:colOff>
      <xdr:row>35</xdr:row>
      <xdr:rowOff>81280</xdr:rowOff>
    </xdr:to>
    <xdr:cxnSp macro="">
      <xdr:nvCxnSpPr>
        <xdr:cNvPr id="63" name="直線コネクタ 62"/>
        <xdr:cNvCxnSpPr/>
      </xdr:nvCxnSpPr>
      <xdr:spPr>
        <a:xfrm>
          <a:off x="767715" y="608203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34</xdr:row>
      <xdr:rowOff>111760</xdr:rowOff>
    </xdr:from>
    <xdr:ext cx="762000" cy="260985"/>
    <xdr:sp macro="" textlink="">
      <xdr:nvSpPr>
        <xdr:cNvPr id="64" name="テキスト ボックス 63"/>
        <xdr:cNvSpPr txBox="1"/>
      </xdr:nvSpPr>
      <xdr:spPr>
        <a:xfrm>
          <a:off x="0" y="5941060"/>
          <a:ext cx="76200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123825</xdr:rowOff>
    </xdr:from>
    <xdr:to xmlns:xdr="http://schemas.openxmlformats.org/drawingml/2006/spreadsheetDrawing">
      <xdr:col>27</xdr:col>
      <xdr:colOff>184150</xdr:colOff>
      <xdr:row>33</xdr:row>
      <xdr:rowOff>123825</xdr:rowOff>
    </xdr:to>
    <xdr:cxnSp macro="">
      <xdr:nvCxnSpPr>
        <xdr:cNvPr id="65" name="直線コネクタ 64"/>
        <xdr:cNvCxnSpPr/>
      </xdr:nvCxnSpPr>
      <xdr:spPr>
        <a:xfrm>
          <a:off x="767715" y="578167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153035</xdr:rowOff>
    </xdr:from>
    <xdr:ext cx="762000" cy="265430"/>
    <xdr:sp macro="" textlink="">
      <xdr:nvSpPr>
        <xdr:cNvPr id="66" name="テキスト ボックス 65"/>
        <xdr:cNvSpPr txBox="1"/>
      </xdr:nvSpPr>
      <xdr:spPr>
        <a:xfrm>
          <a:off x="0" y="563943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123825</xdr:rowOff>
    </xdr:from>
    <xdr:to xmlns:xdr="http://schemas.openxmlformats.org/drawingml/2006/spreadsheetDrawing">
      <xdr:col>27</xdr:col>
      <xdr:colOff>184150</xdr:colOff>
      <xdr:row>47</xdr:row>
      <xdr:rowOff>136525</xdr:rowOff>
    </xdr:to>
    <xdr:sp macro="" textlink="">
      <xdr:nvSpPr>
        <xdr:cNvPr id="67" name="財政力グラフ枠"/>
        <xdr:cNvSpPr/>
      </xdr:nvSpPr>
      <xdr:spPr>
        <a:xfrm>
          <a:off x="767715" y="5781675"/>
          <a:ext cx="512572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36</xdr:row>
      <xdr:rowOff>106045</xdr:rowOff>
    </xdr:from>
    <xdr:to xmlns:xdr="http://schemas.openxmlformats.org/drawingml/2006/spreadsheetDrawing">
      <xdr:col>23</xdr:col>
      <xdr:colOff>133350</xdr:colOff>
      <xdr:row>44</xdr:row>
      <xdr:rowOff>138430</xdr:rowOff>
    </xdr:to>
    <xdr:cxnSp macro="">
      <xdr:nvCxnSpPr>
        <xdr:cNvPr id="68" name="直線コネクタ 67"/>
        <xdr:cNvCxnSpPr/>
      </xdr:nvCxnSpPr>
      <xdr:spPr>
        <a:xfrm flipV="1">
          <a:off x="4996815" y="6278245"/>
          <a:ext cx="0" cy="14039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109855</xdr:rowOff>
    </xdr:from>
    <xdr:ext cx="759460" cy="262255"/>
    <xdr:sp macro="" textlink="">
      <xdr:nvSpPr>
        <xdr:cNvPr id="69" name="財政力最小値テキスト"/>
        <xdr:cNvSpPr txBox="1"/>
      </xdr:nvSpPr>
      <xdr:spPr>
        <a:xfrm>
          <a:off x="5087620" y="7653655"/>
          <a:ext cx="75946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44</xdr:row>
      <xdr:rowOff>138430</xdr:rowOff>
    </xdr:from>
    <xdr:to xmlns:xdr="http://schemas.openxmlformats.org/drawingml/2006/spreadsheetDrawing">
      <xdr:col>24</xdr:col>
      <xdr:colOff>12700</xdr:colOff>
      <xdr:row>44</xdr:row>
      <xdr:rowOff>138430</xdr:rowOff>
    </xdr:to>
    <xdr:cxnSp macro="">
      <xdr:nvCxnSpPr>
        <xdr:cNvPr id="70" name="直線コネクタ 69"/>
        <xdr:cNvCxnSpPr/>
      </xdr:nvCxnSpPr>
      <xdr:spPr>
        <a:xfrm>
          <a:off x="4907915" y="768223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35</xdr:row>
      <xdr:rowOff>19685</xdr:rowOff>
    </xdr:from>
    <xdr:ext cx="759460" cy="263525"/>
    <xdr:sp macro="" textlink="">
      <xdr:nvSpPr>
        <xdr:cNvPr id="71" name="財政力最大値テキスト"/>
        <xdr:cNvSpPr txBox="1"/>
      </xdr:nvSpPr>
      <xdr:spPr>
        <a:xfrm>
          <a:off x="5087620" y="6020435"/>
          <a:ext cx="75946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36</xdr:row>
      <xdr:rowOff>106045</xdr:rowOff>
    </xdr:from>
    <xdr:to xmlns:xdr="http://schemas.openxmlformats.org/drawingml/2006/spreadsheetDrawing">
      <xdr:col>24</xdr:col>
      <xdr:colOff>12700</xdr:colOff>
      <xdr:row>36</xdr:row>
      <xdr:rowOff>106045</xdr:rowOff>
    </xdr:to>
    <xdr:cxnSp macro="">
      <xdr:nvCxnSpPr>
        <xdr:cNvPr id="72" name="直線コネクタ 71"/>
        <xdr:cNvCxnSpPr/>
      </xdr:nvCxnSpPr>
      <xdr:spPr>
        <a:xfrm>
          <a:off x="4907915" y="6278245"/>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43</xdr:row>
      <xdr:rowOff>50800</xdr:rowOff>
    </xdr:from>
    <xdr:to xmlns:xdr="http://schemas.openxmlformats.org/drawingml/2006/spreadsheetDrawing">
      <xdr:col>23</xdr:col>
      <xdr:colOff>133350</xdr:colOff>
      <xdr:row>43</xdr:row>
      <xdr:rowOff>50800</xdr:rowOff>
    </xdr:to>
    <xdr:cxnSp macro="">
      <xdr:nvCxnSpPr>
        <xdr:cNvPr id="73" name="直線コネクタ 72"/>
        <xdr:cNvCxnSpPr/>
      </xdr:nvCxnSpPr>
      <xdr:spPr>
        <a:xfrm>
          <a:off x="4150995" y="7423150"/>
          <a:ext cx="8458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41</xdr:row>
      <xdr:rowOff>114300</xdr:rowOff>
    </xdr:from>
    <xdr:ext cx="759460" cy="263525"/>
    <xdr:sp macro="" textlink="">
      <xdr:nvSpPr>
        <xdr:cNvPr id="74" name="財政力平均値テキスト"/>
        <xdr:cNvSpPr txBox="1"/>
      </xdr:nvSpPr>
      <xdr:spPr>
        <a:xfrm>
          <a:off x="5087620" y="7143750"/>
          <a:ext cx="759460" cy="2635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97790</xdr:rowOff>
    </xdr:from>
    <xdr:to xmlns:xdr="http://schemas.openxmlformats.org/drawingml/2006/spreadsheetDrawing">
      <xdr:col>23</xdr:col>
      <xdr:colOff>184150</xdr:colOff>
      <xdr:row>43</xdr:row>
      <xdr:rowOff>26035</xdr:rowOff>
    </xdr:to>
    <xdr:sp macro="" textlink="">
      <xdr:nvSpPr>
        <xdr:cNvPr id="75" name="フローチャート: 判断 74"/>
        <xdr:cNvSpPr/>
      </xdr:nvSpPr>
      <xdr:spPr>
        <a:xfrm>
          <a:off x="4946015" y="729869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43</xdr:row>
      <xdr:rowOff>50800</xdr:rowOff>
    </xdr:from>
    <xdr:to xmlns:xdr="http://schemas.openxmlformats.org/drawingml/2006/spreadsheetDrawing">
      <xdr:col>19</xdr:col>
      <xdr:colOff>133350</xdr:colOff>
      <xdr:row>43</xdr:row>
      <xdr:rowOff>66675</xdr:rowOff>
    </xdr:to>
    <xdr:cxnSp macro="">
      <xdr:nvCxnSpPr>
        <xdr:cNvPr id="76" name="直線コネクタ 75"/>
        <xdr:cNvCxnSpPr/>
      </xdr:nvCxnSpPr>
      <xdr:spPr>
        <a:xfrm flipV="1">
          <a:off x="3254375" y="7423150"/>
          <a:ext cx="89662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42</xdr:row>
      <xdr:rowOff>97790</xdr:rowOff>
    </xdr:from>
    <xdr:to xmlns:xdr="http://schemas.openxmlformats.org/drawingml/2006/spreadsheetDrawing">
      <xdr:col>19</xdr:col>
      <xdr:colOff>184150</xdr:colOff>
      <xdr:row>43</xdr:row>
      <xdr:rowOff>26035</xdr:rowOff>
    </xdr:to>
    <xdr:sp macro="" textlink="">
      <xdr:nvSpPr>
        <xdr:cNvPr id="77" name="フローチャート: 判断 76"/>
        <xdr:cNvSpPr/>
      </xdr:nvSpPr>
      <xdr:spPr>
        <a:xfrm>
          <a:off x="4100195" y="729869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41</xdr:row>
      <xdr:rowOff>36195</xdr:rowOff>
    </xdr:from>
    <xdr:ext cx="734060" cy="262255"/>
    <xdr:sp macro="" textlink="">
      <xdr:nvSpPr>
        <xdr:cNvPr id="78" name="テキスト ボックス 77"/>
        <xdr:cNvSpPr txBox="1"/>
      </xdr:nvSpPr>
      <xdr:spPr>
        <a:xfrm>
          <a:off x="3766185" y="7065645"/>
          <a:ext cx="73406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43</xdr:row>
      <xdr:rowOff>66675</xdr:rowOff>
    </xdr:from>
    <xdr:to xmlns:xdr="http://schemas.openxmlformats.org/drawingml/2006/spreadsheetDrawing">
      <xdr:col>15</xdr:col>
      <xdr:colOff>82550</xdr:colOff>
      <xdr:row>43</xdr:row>
      <xdr:rowOff>81915</xdr:rowOff>
    </xdr:to>
    <xdr:cxnSp macro="">
      <xdr:nvCxnSpPr>
        <xdr:cNvPr id="79" name="直線コネクタ 78"/>
        <xdr:cNvCxnSpPr/>
      </xdr:nvCxnSpPr>
      <xdr:spPr>
        <a:xfrm flipV="1">
          <a:off x="2357755" y="7439025"/>
          <a:ext cx="89662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42</xdr:row>
      <xdr:rowOff>66675</xdr:rowOff>
    </xdr:from>
    <xdr:to xmlns:xdr="http://schemas.openxmlformats.org/drawingml/2006/spreadsheetDrawing">
      <xdr:col>15</xdr:col>
      <xdr:colOff>133350</xdr:colOff>
      <xdr:row>42</xdr:row>
      <xdr:rowOff>170815</xdr:rowOff>
    </xdr:to>
    <xdr:sp macro="" textlink="">
      <xdr:nvSpPr>
        <xdr:cNvPr id="80" name="フローチャート: 判断 79"/>
        <xdr:cNvSpPr/>
      </xdr:nvSpPr>
      <xdr:spPr>
        <a:xfrm>
          <a:off x="3203575" y="726757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41</xdr:row>
      <xdr:rowOff>6985</xdr:rowOff>
    </xdr:from>
    <xdr:ext cx="762000" cy="263525"/>
    <xdr:sp macro="" textlink="">
      <xdr:nvSpPr>
        <xdr:cNvPr id="81" name="テキスト ボックス 80"/>
        <xdr:cNvSpPr txBox="1"/>
      </xdr:nvSpPr>
      <xdr:spPr>
        <a:xfrm>
          <a:off x="2869565" y="7036435"/>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43</xdr:row>
      <xdr:rowOff>81915</xdr:rowOff>
    </xdr:from>
    <xdr:to xmlns:xdr="http://schemas.openxmlformats.org/drawingml/2006/spreadsheetDrawing">
      <xdr:col>11</xdr:col>
      <xdr:colOff>31750</xdr:colOff>
      <xdr:row>43</xdr:row>
      <xdr:rowOff>81915</xdr:rowOff>
    </xdr:to>
    <xdr:cxnSp macro="">
      <xdr:nvCxnSpPr>
        <xdr:cNvPr id="82" name="直線コネクタ 81"/>
        <xdr:cNvCxnSpPr/>
      </xdr:nvCxnSpPr>
      <xdr:spPr>
        <a:xfrm>
          <a:off x="1459230" y="7454265"/>
          <a:ext cx="8985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42</xdr:row>
      <xdr:rowOff>81915</xdr:rowOff>
    </xdr:from>
    <xdr:to xmlns:xdr="http://schemas.openxmlformats.org/drawingml/2006/spreadsheetDrawing">
      <xdr:col>11</xdr:col>
      <xdr:colOff>82550</xdr:colOff>
      <xdr:row>43</xdr:row>
      <xdr:rowOff>10160</xdr:rowOff>
    </xdr:to>
    <xdr:sp macro="" textlink="">
      <xdr:nvSpPr>
        <xdr:cNvPr id="83" name="フローチャート: 判断 82"/>
        <xdr:cNvSpPr/>
      </xdr:nvSpPr>
      <xdr:spPr>
        <a:xfrm>
          <a:off x="2305050" y="7282815"/>
          <a:ext cx="10350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41</xdr:row>
      <xdr:rowOff>20955</xdr:rowOff>
    </xdr:from>
    <xdr:ext cx="762000" cy="263525"/>
    <xdr:sp macro="" textlink="">
      <xdr:nvSpPr>
        <xdr:cNvPr id="84" name="テキスト ボックス 83"/>
        <xdr:cNvSpPr txBox="1"/>
      </xdr:nvSpPr>
      <xdr:spPr>
        <a:xfrm>
          <a:off x="1972945" y="7050405"/>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42</xdr:row>
      <xdr:rowOff>97790</xdr:rowOff>
    </xdr:from>
    <xdr:to xmlns:xdr="http://schemas.openxmlformats.org/drawingml/2006/spreadsheetDrawing">
      <xdr:col>7</xdr:col>
      <xdr:colOff>31750</xdr:colOff>
      <xdr:row>43</xdr:row>
      <xdr:rowOff>26035</xdr:rowOff>
    </xdr:to>
    <xdr:sp macro="" textlink="">
      <xdr:nvSpPr>
        <xdr:cNvPr id="85" name="フローチャート: 判断 84"/>
        <xdr:cNvSpPr/>
      </xdr:nvSpPr>
      <xdr:spPr>
        <a:xfrm>
          <a:off x="1408430" y="7298690"/>
          <a:ext cx="10350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41</xdr:row>
      <xdr:rowOff>36195</xdr:rowOff>
    </xdr:from>
    <xdr:ext cx="759460" cy="262255"/>
    <xdr:sp macro="" textlink="">
      <xdr:nvSpPr>
        <xdr:cNvPr id="86" name="テキスト ボックス 85"/>
        <xdr:cNvSpPr txBox="1"/>
      </xdr:nvSpPr>
      <xdr:spPr>
        <a:xfrm>
          <a:off x="1076325" y="7065645"/>
          <a:ext cx="75946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133985</xdr:rowOff>
    </xdr:from>
    <xdr:ext cx="759460" cy="264795"/>
    <xdr:sp macro="" textlink="">
      <xdr:nvSpPr>
        <xdr:cNvPr id="87" name="テキスト ボックス 86"/>
        <xdr:cNvSpPr txBox="1"/>
      </xdr:nvSpPr>
      <xdr:spPr>
        <a:xfrm>
          <a:off x="4779010" y="8192135"/>
          <a:ext cx="7594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133985</xdr:rowOff>
    </xdr:from>
    <xdr:ext cx="759460" cy="264795"/>
    <xdr:sp macro="" textlink="">
      <xdr:nvSpPr>
        <xdr:cNvPr id="88" name="テキスト ボックス 87"/>
        <xdr:cNvSpPr txBox="1"/>
      </xdr:nvSpPr>
      <xdr:spPr>
        <a:xfrm>
          <a:off x="3933190" y="8192135"/>
          <a:ext cx="7594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133985</xdr:rowOff>
    </xdr:from>
    <xdr:ext cx="762000" cy="264795"/>
    <xdr:sp macro="" textlink="">
      <xdr:nvSpPr>
        <xdr:cNvPr id="89" name="テキスト ボックス 88"/>
        <xdr:cNvSpPr txBox="1"/>
      </xdr:nvSpPr>
      <xdr:spPr>
        <a:xfrm>
          <a:off x="3036570" y="819213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133985</xdr:rowOff>
    </xdr:from>
    <xdr:ext cx="762000" cy="264795"/>
    <xdr:sp macro="" textlink="">
      <xdr:nvSpPr>
        <xdr:cNvPr id="90" name="テキスト ボックス 89"/>
        <xdr:cNvSpPr txBox="1"/>
      </xdr:nvSpPr>
      <xdr:spPr>
        <a:xfrm>
          <a:off x="2139950" y="819213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133985</xdr:rowOff>
    </xdr:from>
    <xdr:ext cx="762000" cy="264795"/>
    <xdr:sp macro="" textlink="">
      <xdr:nvSpPr>
        <xdr:cNvPr id="91" name="テキスト ボックス 90"/>
        <xdr:cNvSpPr txBox="1"/>
      </xdr:nvSpPr>
      <xdr:spPr>
        <a:xfrm>
          <a:off x="1241425" y="819213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171450</xdr:rowOff>
    </xdr:from>
    <xdr:to xmlns:xdr="http://schemas.openxmlformats.org/drawingml/2006/spreadsheetDrawing">
      <xdr:col>23</xdr:col>
      <xdr:colOff>184150</xdr:colOff>
      <xdr:row>43</xdr:row>
      <xdr:rowOff>103505</xdr:rowOff>
    </xdr:to>
    <xdr:sp macro="" textlink="">
      <xdr:nvSpPr>
        <xdr:cNvPr id="92" name="楕円 91"/>
        <xdr:cNvSpPr/>
      </xdr:nvSpPr>
      <xdr:spPr>
        <a:xfrm>
          <a:off x="4946015" y="737235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42</xdr:row>
      <xdr:rowOff>146685</xdr:rowOff>
    </xdr:from>
    <xdr:ext cx="759460" cy="260985"/>
    <xdr:sp macro="" textlink="">
      <xdr:nvSpPr>
        <xdr:cNvPr id="93" name="財政力該当値テキスト"/>
        <xdr:cNvSpPr txBox="1"/>
      </xdr:nvSpPr>
      <xdr:spPr>
        <a:xfrm>
          <a:off x="5087620" y="7347585"/>
          <a:ext cx="75946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42</xdr:row>
      <xdr:rowOff>171450</xdr:rowOff>
    </xdr:from>
    <xdr:to xmlns:xdr="http://schemas.openxmlformats.org/drawingml/2006/spreadsheetDrawing">
      <xdr:col>19</xdr:col>
      <xdr:colOff>184150</xdr:colOff>
      <xdr:row>43</xdr:row>
      <xdr:rowOff>103505</xdr:rowOff>
    </xdr:to>
    <xdr:sp macro="" textlink="">
      <xdr:nvSpPr>
        <xdr:cNvPr id="94" name="楕円 93"/>
        <xdr:cNvSpPr/>
      </xdr:nvSpPr>
      <xdr:spPr>
        <a:xfrm>
          <a:off x="4100195" y="737235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43</xdr:row>
      <xdr:rowOff>88265</xdr:rowOff>
    </xdr:from>
    <xdr:ext cx="734060" cy="261620"/>
    <xdr:sp macro="" textlink="">
      <xdr:nvSpPr>
        <xdr:cNvPr id="95" name="テキスト ボックス 94"/>
        <xdr:cNvSpPr txBox="1"/>
      </xdr:nvSpPr>
      <xdr:spPr>
        <a:xfrm>
          <a:off x="3766185" y="7460615"/>
          <a:ext cx="73406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43</xdr:row>
      <xdr:rowOff>14605</xdr:rowOff>
    </xdr:from>
    <xdr:to xmlns:xdr="http://schemas.openxmlformats.org/drawingml/2006/spreadsheetDrawing">
      <xdr:col>15</xdr:col>
      <xdr:colOff>133350</xdr:colOff>
      <xdr:row>43</xdr:row>
      <xdr:rowOff>118745</xdr:rowOff>
    </xdr:to>
    <xdr:sp macro="" textlink="">
      <xdr:nvSpPr>
        <xdr:cNvPr id="96" name="楕円 95"/>
        <xdr:cNvSpPr/>
      </xdr:nvSpPr>
      <xdr:spPr>
        <a:xfrm>
          <a:off x="3203575" y="738695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43</xdr:row>
      <xdr:rowOff>103505</xdr:rowOff>
    </xdr:from>
    <xdr:ext cx="762000" cy="263525"/>
    <xdr:sp macro="" textlink="">
      <xdr:nvSpPr>
        <xdr:cNvPr id="97" name="テキスト ボックス 96"/>
        <xdr:cNvSpPr txBox="1"/>
      </xdr:nvSpPr>
      <xdr:spPr>
        <a:xfrm>
          <a:off x="2869565" y="7475855"/>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43</xdr:row>
      <xdr:rowOff>29845</xdr:rowOff>
    </xdr:from>
    <xdr:to xmlns:xdr="http://schemas.openxmlformats.org/drawingml/2006/spreadsheetDrawing">
      <xdr:col>11</xdr:col>
      <xdr:colOff>82550</xdr:colOff>
      <xdr:row>43</xdr:row>
      <xdr:rowOff>133985</xdr:rowOff>
    </xdr:to>
    <xdr:sp macro="" textlink="">
      <xdr:nvSpPr>
        <xdr:cNvPr id="98" name="楕円 97"/>
        <xdr:cNvSpPr/>
      </xdr:nvSpPr>
      <xdr:spPr>
        <a:xfrm>
          <a:off x="2305050" y="7402195"/>
          <a:ext cx="103505"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43</xdr:row>
      <xdr:rowOff>118110</xdr:rowOff>
    </xdr:from>
    <xdr:ext cx="762000" cy="265430"/>
    <xdr:sp macro="" textlink="">
      <xdr:nvSpPr>
        <xdr:cNvPr id="99" name="テキスト ボックス 98"/>
        <xdr:cNvSpPr txBox="1"/>
      </xdr:nvSpPr>
      <xdr:spPr>
        <a:xfrm>
          <a:off x="1972945" y="7490460"/>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43</xdr:row>
      <xdr:rowOff>29845</xdr:rowOff>
    </xdr:from>
    <xdr:to xmlns:xdr="http://schemas.openxmlformats.org/drawingml/2006/spreadsheetDrawing">
      <xdr:col>7</xdr:col>
      <xdr:colOff>31750</xdr:colOff>
      <xdr:row>43</xdr:row>
      <xdr:rowOff>133985</xdr:rowOff>
    </xdr:to>
    <xdr:sp macro="" textlink="">
      <xdr:nvSpPr>
        <xdr:cNvPr id="100" name="楕円 99"/>
        <xdr:cNvSpPr/>
      </xdr:nvSpPr>
      <xdr:spPr>
        <a:xfrm>
          <a:off x="1408430" y="7402195"/>
          <a:ext cx="103505"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43</xdr:row>
      <xdr:rowOff>118110</xdr:rowOff>
    </xdr:from>
    <xdr:ext cx="759460" cy="265430"/>
    <xdr:sp macro="" textlink="">
      <xdr:nvSpPr>
        <xdr:cNvPr id="101" name="テキスト ボックス 100"/>
        <xdr:cNvSpPr txBox="1"/>
      </xdr:nvSpPr>
      <xdr:spPr>
        <a:xfrm>
          <a:off x="1076325" y="7490460"/>
          <a:ext cx="75946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84455</xdr:rowOff>
    </xdr:from>
    <xdr:to xmlns:xdr="http://schemas.openxmlformats.org/drawingml/2006/spreadsheetDrawing">
      <xdr:col>27</xdr:col>
      <xdr:colOff>184150</xdr:colOff>
      <xdr:row>53</xdr:row>
      <xdr:rowOff>58420</xdr:rowOff>
    </xdr:to>
    <xdr:sp macro="" textlink="">
      <xdr:nvSpPr>
        <xdr:cNvPr id="102" name="正方形/長方形 101"/>
        <xdr:cNvSpPr/>
      </xdr:nvSpPr>
      <xdr:spPr>
        <a:xfrm>
          <a:off x="767715" y="8828405"/>
          <a:ext cx="512572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104140</xdr:rowOff>
    </xdr:from>
    <xdr:ext cx="1438910" cy="314960"/>
    <xdr:sp macro="" textlink="">
      <xdr:nvSpPr>
        <xdr:cNvPr id="103" name="テキスト ボックス 102"/>
        <xdr:cNvSpPr txBox="1"/>
      </xdr:nvSpPr>
      <xdr:spPr>
        <a:xfrm>
          <a:off x="1708785" y="9190990"/>
          <a:ext cx="1438910" cy="3149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78105</xdr:rowOff>
    </xdr:from>
    <xdr:ext cx="1647190" cy="365760"/>
    <xdr:sp macro="" textlink="">
      <xdr:nvSpPr>
        <xdr:cNvPr id="104" name="テキスト ボックス 103"/>
        <xdr:cNvSpPr txBox="1"/>
      </xdr:nvSpPr>
      <xdr:spPr>
        <a:xfrm>
          <a:off x="3288030" y="9164955"/>
          <a:ext cx="1647190" cy="3657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[77.7%]</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168910</xdr:rowOff>
    </xdr:from>
    <xdr:to xmlns:xdr="http://schemas.openxmlformats.org/drawingml/2006/spreadsheetDrawing">
      <xdr:col>35</xdr:col>
      <xdr:colOff>95250</xdr:colOff>
      <xdr:row>54</xdr:row>
      <xdr:rowOff>78105</xdr:rowOff>
    </xdr:to>
    <xdr:sp macro="" textlink="">
      <xdr:nvSpPr>
        <xdr:cNvPr id="105" name="正方形/長方形 104"/>
        <xdr:cNvSpPr/>
      </xdr:nvSpPr>
      <xdr:spPr>
        <a:xfrm>
          <a:off x="5958840" y="9084310"/>
          <a:ext cx="1537335"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97790</xdr:rowOff>
    </xdr:to>
    <xdr:sp macro="" textlink="">
      <xdr:nvSpPr>
        <xdr:cNvPr id="106" name="正方形/長方形 105"/>
        <xdr:cNvSpPr/>
      </xdr:nvSpPr>
      <xdr:spPr>
        <a:xfrm>
          <a:off x="5958840" y="9271000"/>
          <a:ext cx="1537335"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168910</xdr:rowOff>
    </xdr:from>
    <xdr:to xmlns:xdr="http://schemas.openxmlformats.org/drawingml/2006/spreadsheetDrawing">
      <xdr:col>42</xdr:col>
      <xdr:colOff>25400</xdr:colOff>
      <xdr:row>54</xdr:row>
      <xdr:rowOff>78105</xdr:rowOff>
    </xdr:to>
    <xdr:sp macro="" textlink="">
      <xdr:nvSpPr>
        <xdr:cNvPr id="107" name="正方形/長方形 106"/>
        <xdr:cNvSpPr/>
      </xdr:nvSpPr>
      <xdr:spPr>
        <a:xfrm>
          <a:off x="7625080" y="9084310"/>
          <a:ext cx="128143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97790</xdr:rowOff>
    </xdr:to>
    <xdr:sp macro="" textlink="">
      <xdr:nvSpPr>
        <xdr:cNvPr id="108" name="正方形/長方形 107"/>
        <xdr:cNvSpPr/>
      </xdr:nvSpPr>
      <xdr:spPr>
        <a:xfrm>
          <a:off x="7625080" y="9271000"/>
          <a:ext cx="128143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168910</xdr:rowOff>
    </xdr:from>
    <xdr:to xmlns:xdr="http://schemas.openxmlformats.org/drawingml/2006/spreadsheetDrawing">
      <xdr:col>49</xdr:col>
      <xdr:colOff>19050</xdr:colOff>
      <xdr:row>54</xdr:row>
      <xdr:rowOff>78105</xdr:rowOff>
    </xdr:to>
    <xdr:sp macro="" textlink="">
      <xdr:nvSpPr>
        <xdr:cNvPr id="109" name="正方形/長方形 108"/>
        <xdr:cNvSpPr/>
      </xdr:nvSpPr>
      <xdr:spPr>
        <a:xfrm>
          <a:off x="9098915" y="9084310"/>
          <a:ext cx="128143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97790</xdr:rowOff>
    </xdr:to>
    <xdr:sp macro="" textlink="">
      <xdr:nvSpPr>
        <xdr:cNvPr id="110" name="正方形/長方形 109"/>
        <xdr:cNvSpPr/>
      </xdr:nvSpPr>
      <xdr:spPr>
        <a:xfrm>
          <a:off x="9098915" y="9271000"/>
          <a:ext cx="128143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161925</xdr:rowOff>
    </xdr:from>
    <xdr:to xmlns:xdr="http://schemas.openxmlformats.org/drawingml/2006/spreadsheetDrawing">
      <xdr:col>27</xdr:col>
      <xdr:colOff>184150</xdr:colOff>
      <xdr:row>70</xdr:row>
      <xdr:rowOff>0</xdr:rowOff>
    </xdr:to>
    <xdr:sp macro="" textlink="">
      <xdr:nvSpPr>
        <xdr:cNvPr id="111" name="正方形/長方形 110"/>
        <xdr:cNvSpPr/>
      </xdr:nvSpPr>
      <xdr:spPr>
        <a:xfrm>
          <a:off x="767715" y="9591675"/>
          <a:ext cx="5125720" cy="240982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161925</xdr:rowOff>
    </xdr:from>
    <xdr:to xmlns:xdr="http://schemas.openxmlformats.org/drawingml/2006/spreadsheetDrawing">
      <xdr:col>57</xdr:col>
      <xdr:colOff>120650</xdr:colOff>
      <xdr:row>70</xdr:row>
      <xdr:rowOff>0</xdr:rowOff>
    </xdr:to>
    <xdr:sp macro="" textlink="">
      <xdr:nvSpPr>
        <xdr:cNvPr id="112" name="正方形/長方形 111"/>
        <xdr:cNvSpPr/>
      </xdr:nvSpPr>
      <xdr:spPr>
        <a:xfrm>
          <a:off x="6085840" y="9591675"/>
          <a:ext cx="6087745" cy="24098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161925</xdr:rowOff>
    </xdr:from>
    <xdr:to xmlns:xdr="http://schemas.openxmlformats.org/drawingml/2006/spreadsheetDrawing">
      <xdr:col>46</xdr:col>
      <xdr:colOff>203200</xdr:colOff>
      <xdr:row>57</xdr:row>
      <xdr:rowOff>71120</xdr:rowOff>
    </xdr:to>
    <xdr:sp macro="" textlink="">
      <xdr:nvSpPr>
        <xdr:cNvPr id="113" name="正方形/長方形 112"/>
        <xdr:cNvSpPr/>
      </xdr:nvSpPr>
      <xdr:spPr>
        <a:xfrm>
          <a:off x="6085840" y="9591675"/>
          <a:ext cx="384429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136525</xdr:rowOff>
    </xdr:from>
    <xdr:to xmlns:xdr="http://schemas.openxmlformats.org/drawingml/2006/spreadsheetDrawing">
      <xdr:col>56</xdr:col>
      <xdr:colOff>203200</xdr:colOff>
      <xdr:row>69</xdr:row>
      <xdr:rowOff>110490</xdr:rowOff>
    </xdr:to>
    <xdr:sp macro="" textlink="" fLocksText="0">
      <xdr:nvSpPr>
        <xdr:cNvPr id="114" name="テキスト ボックス 113"/>
        <xdr:cNvSpPr txBox="1"/>
      </xdr:nvSpPr>
      <xdr:spPr>
        <a:xfrm>
          <a:off x="6214745" y="9909175"/>
          <a:ext cx="5829935" cy="203136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平成３０年度は、物件費や補助費等の増により経常経費充当一般財源等が増となり、特別区交付金などの増で歳入経常一般財源等が増となった。このため、経常収支比率は、前年度に比べ０．８ポイント減少し、類似団体の平均と比べると低い水準にある。</a:t>
          </a:r>
        </a:p>
        <a:p>
          <a:r>
            <a:rPr kumimoji="1" lang="ja-JP" altLang="en-US" sz="1300">
              <a:latin typeface="ＭＳ Ｐゴシック"/>
              <a:ea typeface="ＭＳ Ｐゴシック"/>
            </a:rPr>
            <a:t>　今後待機児童対策や高齢化による扶助費、繰出金等の増加が想定される一方、法人住民税の一部国税化など今後の歳入状況も楽観できるものではないことから、臨時的・投資的経費を一定程度見込む計画的な財政運営を確保するために、事業見直しを行うなど安定的な財政運営に努める。</a:t>
          </a:r>
        </a:p>
        <a:p>
          <a:endParaRPr/>
        </a:p>
      </xdr:txBody>
    </xdr:sp>
    <xdr:clientData/>
  </xdr:twoCellAnchor>
  <xdr:oneCellAnchor>
    <xdr:from xmlns:xdr="http://schemas.openxmlformats.org/drawingml/2006/spreadsheetDrawing">
      <xdr:col>3</xdr:col>
      <xdr:colOff>95250</xdr:colOff>
      <xdr:row>54</xdr:row>
      <xdr:rowOff>143510</xdr:rowOff>
    </xdr:from>
    <xdr:ext cx="298450" cy="228600"/>
    <xdr:sp macro="" textlink="">
      <xdr:nvSpPr>
        <xdr:cNvPr id="115" name="テキスト ボックス 114"/>
        <xdr:cNvSpPr txBox="1"/>
      </xdr:nvSpPr>
      <xdr:spPr>
        <a:xfrm>
          <a:off x="729615" y="9401810"/>
          <a:ext cx="298450"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6" name="直線コネクタ 115"/>
        <xdr:cNvCxnSpPr/>
      </xdr:nvCxnSpPr>
      <xdr:spPr>
        <a:xfrm>
          <a:off x="767715" y="1200150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29845</xdr:rowOff>
    </xdr:from>
    <xdr:ext cx="762000" cy="260985"/>
    <xdr:sp macro="" textlink="">
      <xdr:nvSpPr>
        <xdr:cNvPr id="117" name="テキスト ボックス 116"/>
        <xdr:cNvSpPr txBox="1"/>
      </xdr:nvSpPr>
      <xdr:spPr>
        <a:xfrm>
          <a:off x="0" y="11859895"/>
          <a:ext cx="76200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32385</xdr:rowOff>
    </xdr:from>
    <xdr:to xmlns:xdr="http://schemas.openxmlformats.org/drawingml/2006/spreadsheetDrawing">
      <xdr:col>27</xdr:col>
      <xdr:colOff>184150</xdr:colOff>
      <xdr:row>67</xdr:row>
      <xdr:rowOff>32385</xdr:rowOff>
    </xdr:to>
    <xdr:cxnSp macro="">
      <xdr:nvCxnSpPr>
        <xdr:cNvPr id="118" name="直線コネクタ 117"/>
        <xdr:cNvCxnSpPr/>
      </xdr:nvCxnSpPr>
      <xdr:spPr>
        <a:xfrm>
          <a:off x="767715" y="1151953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62230</xdr:rowOff>
    </xdr:from>
    <xdr:ext cx="762000" cy="265430"/>
    <xdr:sp macro="" textlink="">
      <xdr:nvSpPr>
        <xdr:cNvPr id="119" name="テキスト ボックス 118"/>
        <xdr:cNvSpPr txBox="1"/>
      </xdr:nvSpPr>
      <xdr:spPr>
        <a:xfrm>
          <a:off x="0" y="11377930"/>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64</xdr:row>
      <xdr:rowOff>65405</xdr:rowOff>
    </xdr:from>
    <xdr:to xmlns:xdr="http://schemas.openxmlformats.org/drawingml/2006/spreadsheetDrawing">
      <xdr:col>27</xdr:col>
      <xdr:colOff>184150</xdr:colOff>
      <xdr:row>64</xdr:row>
      <xdr:rowOff>65405</xdr:rowOff>
    </xdr:to>
    <xdr:cxnSp macro="">
      <xdr:nvCxnSpPr>
        <xdr:cNvPr id="120" name="直線コネクタ 119"/>
        <xdr:cNvCxnSpPr/>
      </xdr:nvCxnSpPr>
      <xdr:spPr>
        <a:xfrm>
          <a:off x="767715" y="1103820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63</xdr:row>
      <xdr:rowOff>94615</xdr:rowOff>
    </xdr:from>
    <xdr:ext cx="762000" cy="262255"/>
    <xdr:sp macro="" textlink="">
      <xdr:nvSpPr>
        <xdr:cNvPr id="121" name="テキスト ボックス 120"/>
        <xdr:cNvSpPr txBox="1"/>
      </xdr:nvSpPr>
      <xdr:spPr>
        <a:xfrm>
          <a:off x="0" y="10895965"/>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61</xdr:row>
      <xdr:rowOff>97790</xdr:rowOff>
    </xdr:from>
    <xdr:to xmlns:xdr="http://schemas.openxmlformats.org/drawingml/2006/spreadsheetDrawing">
      <xdr:col>27</xdr:col>
      <xdr:colOff>184150</xdr:colOff>
      <xdr:row>61</xdr:row>
      <xdr:rowOff>97790</xdr:rowOff>
    </xdr:to>
    <xdr:cxnSp macro="">
      <xdr:nvCxnSpPr>
        <xdr:cNvPr id="122" name="直線コネクタ 121"/>
        <xdr:cNvCxnSpPr/>
      </xdr:nvCxnSpPr>
      <xdr:spPr>
        <a:xfrm>
          <a:off x="767715" y="1055624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60</xdr:row>
      <xdr:rowOff>127000</xdr:rowOff>
    </xdr:from>
    <xdr:ext cx="762000" cy="263525"/>
    <xdr:sp macro="" textlink="">
      <xdr:nvSpPr>
        <xdr:cNvPr id="123" name="テキスト ボックス 122"/>
        <xdr:cNvSpPr txBox="1"/>
      </xdr:nvSpPr>
      <xdr:spPr>
        <a:xfrm>
          <a:off x="0" y="10414000"/>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129540</xdr:rowOff>
    </xdr:from>
    <xdr:to xmlns:xdr="http://schemas.openxmlformats.org/drawingml/2006/spreadsheetDrawing">
      <xdr:col>27</xdr:col>
      <xdr:colOff>184150</xdr:colOff>
      <xdr:row>58</xdr:row>
      <xdr:rowOff>129540</xdr:rowOff>
    </xdr:to>
    <xdr:cxnSp macro="">
      <xdr:nvCxnSpPr>
        <xdr:cNvPr id="124" name="直線コネクタ 123"/>
        <xdr:cNvCxnSpPr/>
      </xdr:nvCxnSpPr>
      <xdr:spPr>
        <a:xfrm>
          <a:off x="767715" y="1007364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160020</xdr:rowOff>
    </xdr:from>
    <xdr:ext cx="762000" cy="263525"/>
    <xdr:sp macro="" textlink="">
      <xdr:nvSpPr>
        <xdr:cNvPr id="125" name="テキスト ボックス 124"/>
        <xdr:cNvSpPr txBox="1"/>
      </xdr:nvSpPr>
      <xdr:spPr>
        <a:xfrm>
          <a:off x="0" y="9932670"/>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161925</xdr:rowOff>
    </xdr:from>
    <xdr:to xmlns:xdr="http://schemas.openxmlformats.org/drawingml/2006/spreadsheetDrawing">
      <xdr:col>27</xdr:col>
      <xdr:colOff>184150</xdr:colOff>
      <xdr:row>55</xdr:row>
      <xdr:rowOff>161925</xdr:rowOff>
    </xdr:to>
    <xdr:cxnSp macro="">
      <xdr:nvCxnSpPr>
        <xdr:cNvPr id="126" name="直線コネクタ 125"/>
        <xdr:cNvCxnSpPr/>
      </xdr:nvCxnSpPr>
      <xdr:spPr>
        <a:xfrm>
          <a:off x="767715" y="959167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62255"/>
    <xdr:sp macro="" textlink="">
      <xdr:nvSpPr>
        <xdr:cNvPr id="127" name="テキスト ボックス 126"/>
        <xdr:cNvSpPr txBox="1"/>
      </xdr:nvSpPr>
      <xdr:spPr>
        <a:xfrm>
          <a:off x="0" y="9446260"/>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161925</xdr:rowOff>
    </xdr:from>
    <xdr:to xmlns:xdr="http://schemas.openxmlformats.org/drawingml/2006/spreadsheetDrawing">
      <xdr:col>27</xdr:col>
      <xdr:colOff>184150</xdr:colOff>
      <xdr:row>70</xdr:row>
      <xdr:rowOff>0</xdr:rowOff>
    </xdr:to>
    <xdr:sp macro="" textlink="">
      <xdr:nvSpPr>
        <xdr:cNvPr id="128" name="財政構造の弾力性グラフ枠"/>
        <xdr:cNvSpPr/>
      </xdr:nvSpPr>
      <xdr:spPr>
        <a:xfrm>
          <a:off x="767715" y="9591675"/>
          <a:ext cx="5125720" cy="240982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58</xdr:row>
      <xdr:rowOff>1270</xdr:rowOff>
    </xdr:from>
    <xdr:to xmlns:xdr="http://schemas.openxmlformats.org/drawingml/2006/spreadsheetDrawing">
      <xdr:col>23</xdr:col>
      <xdr:colOff>133350</xdr:colOff>
      <xdr:row>66</xdr:row>
      <xdr:rowOff>158750</xdr:rowOff>
    </xdr:to>
    <xdr:cxnSp macro="">
      <xdr:nvCxnSpPr>
        <xdr:cNvPr id="129" name="直線コネクタ 128"/>
        <xdr:cNvCxnSpPr/>
      </xdr:nvCxnSpPr>
      <xdr:spPr>
        <a:xfrm flipV="1">
          <a:off x="4996815" y="9945370"/>
          <a:ext cx="0" cy="15290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66</xdr:row>
      <xdr:rowOff>129540</xdr:rowOff>
    </xdr:from>
    <xdr:ext cx="759460" cy="262255"/>
    <xdr:sp macro="" textlink="">
      <xdr:nvSpPr>
        <xdr:cNvPr id="130" name="財政構造の弾力性最小値テキスト"/>
        <xdr:cNvSpPr txBox="1"/>
      </xdr:nvSpPr>
      <xdr:spPr>
        <a:xfrm>
          <a:off x="5087620" y="11445240"/>
          <a:ext cx="75946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66</xdr:row>
      <xdr:rowOff>158750</xdr:rowOff>
    </xdr:from>
    <xdr:to xmlns:xdr="http://schemas.openxmlformats.org/drawingml/2006/spreadsheetDrawing">
      <xdr:col>24</xdr:col>
      <xdr:colOff>12700</xdr:colOff>
      <xdr:row>66</xdr:row>
      <xdr:rowOff>158750</xdr:rowOff>
    </xdr:to>
    <xdr:cxnSp macro="">
      <xdr:nvCxnSpPr>
        <xdr:cNvPr id="131" name="直線コネクタ 130"/>
        <xdr:cNvCxnSpPr/>
      </xdr:nvCxnSpPr>
      <xdr:spPr>
        <a:xfrm>
          <a:off x="4907915" y="1147445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56</xdr:row>
      <xdr:rowOff>89535</xdr:rowOff>
    </xdr:from>
    <xdr:ext cx="759460" cy="260985"/>
    <xdr:sp macro="" textlink="">
      <xdr:nvSpPr>
        <xdr:cNvPr id="132" name="財政構造の弾力性最大値テキスト"/>
        <xdr:cNvSpPr txBox="1"/>
      </xdr:nvSpPr>
      <xdr:spPr>
        <a:xfrm>
          <a:off x="5087620" y="9690735"/>
          <a:ext cx="75946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58</xdr:row>
      <xdr:rowOff>1270</xdr:rowOff>
    </xdr:from>
    <xdr:to xmlns:xdr="http://schemas.openxmlformats.org/drawingml/2006/spreadsheetDrawing">
      <xdr:col>24</xdr:col>
      <xdr:colOff>12700</xdr:colOff>
      <xdr:row>58</xdr:row>
      <xdr:rowOff>1270</xdr:rowOff>
    </xdr:to>
    <xdr:cxnSp macro="">
      <xdr:nvCxnSpPr>
        <xdr:cNvPr id="133" name="直線コネクタ 132"/>
        <xdr:cNvCxnSpPr/>
      </xdr:nvCxnSpPr>
      <xdr:spPr>
        <a:xfrm>
          <a:off x="4907915" y="994537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63</xdr:row>
      <xdr:rowOff>12700</xdr:rowOff>
    </xdr:from>
    <xdr:to xmlns:xdr="http://schemas.openxmlformats.org/drawingml/2006/spreadsheetDrawing">
      <xdr:col>23</xdr:col>
      <xdr:colOff>133350</xdr:colOff>
      <xdr:row>63</xdr:row>
      <xdr:rowOff>102235</xdr:rowOff>
    </xdr:to>
    <xdr:cxnSp macro="">
      <xdr:nvCxnSpPr>
        <xdr:cNvPr id="134" name="直線コネクタ 133"/>
        <xdr:cNvCxnSpPr/>
      </xdr:nvCxnSpPr>
      <xdr:spPr>
        <a:xfrm flipV="1">
          <a:off x="4150995" y="10814050"/>
          <a:ext cx="845820" cy="89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63</xdr:row>
      <xdr:rowOff>90805</xdr:rowOff>
    </xdr:from>
    <xdr:ext cx="759460" cy="260985"/>
    <xdr:sp macro="" textlink="">
      <xdr:nvSpPr>
        <xdr:cNvPr id="135" name="財政構造の弾力性平均値テキスト"/>
        <xdr:cNvSpPr txBox="1"/>
      </xdr:nvSpPr>
      <xdr:spPr>
        <a:xfrm>
          <a:off x="5087620" y="10892155"/>
          <a:ext cx="759460" cy="2609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119380</xdr:rowOff>
    </xdr:from>
    <xdr:to xmlns:xdr="http://schemas.openxmlformats.org/drawingml/2006/spreadsheetDrawing">
      <xdr:col>23</xdr:col>
      <xdr:colOff>184150</xdr:colOff>
      <xdr:row>64</xdr:row>
      <xdr:rowOff>47625</xdr:rowOff>
    </xdr:to>
    <xdr:sp macro="" textlink="">
      <xdr:nvSpPr>
        <xdr:cNvPr id="136" name="フローチャート: 判断 135"/>
        <xdr:cNvSpPr/>
      </xdr:nvSpPr>
      <xdr:spPr>
        <a:xfrm>
          <a:off x="4946015" y="1092073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62</xdr:row>
      <xdr:rowOff>109855</xdr:rowOff>
    </xdr:from>
    <xdr:to xmlns:xdr="http://schemas.openxmlformats.org/drawingml/2006/spreadsheetDrawing">
      <xdr:col>19</xdr:col>
      <xdr:colOff>133350</xdr:colOff>
      <xdr:row>63</xdr:row>
      <xdr:rowOff>102235</xdr:rowOff>
    </xdr:to>
    <xdr:cxnSp macro="">
      <xdr:nvCxnSpPr>
        <xdr:cNvPr id="137" name="直線コネクタ 136"/>
        <xdr:cNvCxnSpPr/>
      </xdr:nvCxnSpPr>
      <xdr:spPr>
        <a:xfrm>
          <a:off x="3254375" y="10739755"/>
          <a:ext cx="896620" cy="163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64</xdr:row>
      <xdr:rowOff>43180</xdr:rowOff>
    </xdr:from>
    <xdr:to xmlns:xdr="http://schemas.openxmlformats.org/drawingml/2006/spreadsheetDrawing">
      <xdr:col>19</xdr:col>
      <xdr:colOff>184150</xdr:colOff>
      <xdr:row>64</xdr:row>
      <xdr:rowOff>146685</xdr:rowOff>
    </xdr:to>
    <xdr:sp macro="" textlink="">
      <xdr:nvSpPr>
        <xdr:cNvPr id="138" name="フローチャート: 判断 137"/>
        <xdr:cNvSpPr/>
      </xdr:nvSpPr>
      <xdr:spPr>
        <a:xfrm>
          <a:off x="4100195" y="1101598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64</xdr:row>
      <xdr:rowOff>130810</xdr:rowOff>
    </xdr:from>
    <xdr:ext cx="734060" cy="262255"/>
    <xdr:sp macro="" textlink="">
      <xdr:nvSpPr>
        <xdr:cNvPr id="139" name="テキスト ボックス 138"/>
        <xdr:cNvSpPr txBox="1"/>
      </xdr:nvSpPr>
      <xdr:spPr>
        <a:xfrm>
          <a:off x="3766185" y="11103610"/>
          <a:ext cx="73406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62</xdr:row>
      <xdr:rowOff>69850</xdr:rowOff>
    </xdr:from>
    <xdr:to xmlns:xdr="http://schemas.openxmlformats.org/drawingml/2006/spreadsheetDrawing">
      <xdr:col>15</xdr:col>
      <xdr:colOff>82550</xdr:colOff>
      <xdr:row>62</xdr:row>
      <xdr:rowOff>109855</xdr:rowOff>
    </xdr:to>
    <xdr:cxnSp macro="">
      <xdr:nvCxnSpPr>
        <xdr:cNvPr id="140" name="直線コネクタ 139"/>
        <xdr:cNvCxnSpPr/>
      </xdr:nvCxnSpPr>
      <xdr:spPr>
        <a:xfrm>
          <a:off x="2357755" y="10699750"/>
          <a:ext cx="89662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63</xdr:row>
      <xdr:rowOff>119380</xdr:rowOff>
    </xdr:from>
    <xdr:to xmlns:xdr="http://schemas.openxmlformats.org/drawingml/2006/spreadsheetDrawing">
      <xdr:col>15</xdr:col>
      <xdr:colOff>133350</xdr:colOff>
      <xdr:row>64</xdr:row>
      <xdr:rowOff>47625</xdr:rowOff>
    </xdr:to>
    <xdr:sp macro="" textlink="">
      <xdr:nvSpPr>
        <xdr:cNvPr id="141" name="フローチャート: 判断 140"/>
        <xdr:cNvSpPr/>
      </xdr:nvSpPr>
      <xdr:spPr>
        <a:xfrm>
          <a:off x="3203575" y="1092073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64</xdr:row>
      <xdr:rowOff>32385</xdr:rowOff>
    </xdr:from>
    <xdr:ext cx="762000" cy="260985"/>
    <xdr:sp macro="" textlink="">
      <xdr:nvSpPr>
        <xdr:cNvPr id="142" name="テキスト ボックス 141"/>
        <xdr:cNvSpPr txBox="1"/>
      </xdr:nvSpPr>
      <xdr:spPr>
        <a:xfrm>
          <a:off x="2869565" y="11005185"/>
          <a:ext cx="76200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62</xdr:row>
      <xdr:rowOff>69850</xdr:rowOff>
    </xdr:from>
    <xdr:to xmlns:xdr="http://schemas.openxmlformats.org/drawingml/2006/spreadsheetDrawing">
      <xdr:col>11</xdr:col>
      <xdr:colOff>31750</xdr:colOff>
      <xdr:row>67</xdr:row>
      <xdr:rowOff>42545</xdr:rowOff>
    </xdr:to>
    <xdr:cxnSp macro="">
      <xdr:nvCxnSpPr>
        <xdr:cNvPr id="143" name="直線コネクタ 142"/>
        <xdr:cNvCxnSpPr/>
      </xdr:nvCxnSpPr>
      <xdr:spPr>
        <a:xfrm flipV="1">
          <a:off x="1459230" y="10699750"/>
          <a:ext cx="898525" cy="829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62</xdr:row>
      <xdr:rowOff>146685</xdr:rowOff>
    </xdr:from>
    <xdr:to xmlns:xdr="http://schemas.openxmlformats.org/drawingml/2006/spreadsheetDrawing">
      <xdr:col>11</xdr:col>
      <xdr:colOff>82550</xdr:colOff>
      <xdr:row>63</xdr:row>
      <xdr:rowOff>75565</xdr:rowOff>
    </xdr:to>
    <xdr:sp macro="" textlink="">
      <xdr:nvSpPr>
        <xdr:cNvPr id="144" name="フローチャート: 判断 143"/>
        <xdr:cNvSpPr/>
      </xdr:nvSpPr>
      <xdr:spPr>
        <a:xfrm>
          <a:off x="2305050" y="10776585"/>
          <a:ext cx="103505"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63</xdr:row>
      <xdr:rowOff>59690</xdr:rowOff>
    </xdr:from>
    <xdr:ext cx="762000" cy="264795"/>
    <xdr:sp macro="" textlink="">
      <xdr:nvSpPr>
        <xdr:cNvPr id="145" name="テキスト ボックス 144"/>
        <xdr:cNvSpPr txBox="1"/>
      </xdr:nvSpPr>
      <xdr:spPr>
        <a:xfrm>
          <a:off x="1972945" y="1086104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64</xdr:row>
      <xdr:rowOff>81915</xdr:rowOff>
    </xdr:from>
    <xdr:to xmlns:xdr="http://schemas.openxmlformats.org/drawingml/2006/spreadsheetDrawing">
      <xdr:col>7</xdr:col>
      <xdr:colOff>31750</xdr:colOff>
      <xdr:row>65</xdr:row>
      <xdr:rowOff>10160</xdr:rowOff>
    </xdr:to>
    <xdr:sp macro="" textlink="">
      <xdr:nvSpPr>
        <xdr:cNvPr id="146" name="フローチャート: 判断 145"/>
        <xdr:cNvSpPr/>
      </xdr:nvSpPr>
      <xdr:spPr>
        <a:xfrm>
          <a:off x="1408430" y="11054715"/>
          <a:ext cx="10350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63</xdr:row>
      <xdr:rowOff>20955</xdr:rowOff>
    </xdr:from>
    <xdr:ext cx="759460" cy="263525"/>
    <xdr:sp macro="" textlink="">
      <xdr:nvSpPr>
        <xdr:cNvPr id="147" name="テキスト ボックス 146"/>
        <xdr:cNvSpPr txBox="1"/>
      </xdr:nvSpPr>
      <xdr:spPr>
        <a:xfrm>
          <a:off x="1076325" y="10822305"/>
          <a:ext cx="75946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171450</xdr:rowOff>
    </xdr:from>
    <xdr:ext cx="759460" cy="263525"/>
    <xdr:sp macro="" textlink="">
      <xdr:nvSpPr>
        <xdr:cNvPr id="148" name="テキスト ボックス 147"/>
        <xdr:cNvSpPr txBox="1"/>
      </xdr:nvSpPr>
      <xdr:spPr>
        <a:xfrm>
          <a:off x="4779010" y="12001500"/>
          <a:ext cx="75946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171450</xdr:rowOff>
    </xdr:from>
    <xdr:ext cx="759460" cy="263525"/>
    <xdr:sp macro="" textlink="">
      <xdr:nvSpPr>
        <xdr:cNvPr id="149" name="テキスト ボックス 148"/>
        <xdr:cNvSpPr txBox="1"/>
      </xdr:nvSpPr>
      <xdr:spPr>
        <a:xfrm>
          <a:off x="3933190" y="12001500"/>
          <a:ext cx="75946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171450</xdr:rowOff>
    </xdr:from>
    <xdr:ext cx="762000" cy="263525"/>
    <xdr:sp macro="" textlink="">
      <xdr:nvSpPr>
        <xdr:cNvPr id="150" name="テキスト ボックス 149"/>
        <xdr:cNvSpPr txBox="1"/>
      </xdr:nvSpPr>
      <xdr:spPr>
        <a:xfrm>
          <a:off x="3036570" y="12001500"/>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171450</xdr:rowOff>
    </xdr:from>
    <xdr:ext cx="762000" cy="263525"/>
    <xdr:sp macro="" textlink="">
      <xdr:nvSpPr>
        <xdr:cNvPr id="151" name="テキスト ボックス 150"/>
        <xdr:cNvSpPr txBox="1"/>
      </xdr:nvSpPr>
      <xdr:spPr>
        <a:xfrm>
          <a:off x="2139950" y="12001500"/>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171450</xdr:rowOff>
    </xdr:from>
    <xdr:ext cx="762000" cy="263525"/>
    <xdr:sp macro="" textlink="">
      <xdr:nvSpPr>
        <xdr:cNvPr id="152" name="テキスト ボックス 151"/>
        <xdr:cNvSpPr txBox="1"/>
      </xdr:nvSpPr>
      <xdr:spPr>
        <a:xfrm>
          <a:off x="1241425" y="12001500"/>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62</xdr:row>
      <xdr:rowOff>136525</xdr:rowOff>
    </xdr:from>
    <xdr:to xmlns:xdr="http://schemas.openxmlformats.org/drawingml/2006/spreadsheetDrawing">
      <xdr:col>23</xdr:col>
      <xdr:colOff>184150</xdr:colOff>
      <xdr:row>63</xdr:row>
      <xdr:rowOff>65405</xdr:rowOff>
    </xdr:to>
    <xdr:sp macro="" textlink="">
      <xdr:nvSpPr>
        <xdr:cNvPr id="153" name="楕円 152"/>
        <xdr:cNvSpPr/>
      </xdr:nvSpPr>
      <xdr:spPr>
        <a:xfrm>
          <a:off x="4946015" y="1076642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61</xdr:row>
      <xdr:rowOff>153035</xdr:rowOff>
    </xdr:from>
    <xdr:ext cx="759460" cy="265430"/>
    <xdr:sp macro="" textlink="">
      <xdr:nvSpPr>
        <xdr:cNvPr id="154" name="財政構造の弾力性該当値テキスト"/>
        <xdr:cNvSpPr txBox="1"/>
      </xdr:nvSpPr>
      <xdr:spPr>
        <a:xfrm>
          <a:off x="5087620" y="10611485"/>
          <a:ext cx="75946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63</xdr:row>
      <xdr:rowOff>49530</xdr:rowOff>
    </xdr:from>
    <xdr:to xmlns:xdr="http://schemas.openxmlformats.org/drawingml/2006/spreadsheetDrawing">
      <xdr:col>19</xdr:col>
      <xdr:colOff>184150</xdr:colOff>
      <xdr:row>63</xdr:row>
      <xdr:rowOff>153670</xdr:rowOff>
    </xdr:to>
    <xdr:sp macro="" textlink="">
      <xdr:nvSpPr>
        <xdr:cNvPr id="155" name="楕円 154"/>
        <xdr:cNvSpPr/>
      </xdr:nvSpPr>
      <xdr:spPr>
        <a:xfrm>
          <a:off x="4100195" y="1085088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61</xdr:row>
      <xdr:rowOff>163830</xdr:rowOff>
    </xdr:from>
    <xdr:ext cx="734060" cy="265430"/>
    <xdr:sp macro="" textlink="">
      <xdr:nvSpPr>
        <xdr:cNvPr id="156" name="テキスト ボックス 155"/>
        <xdr:cNvSpPr txBox="1"/>
      </xdr:nvSpPr>
      <xdr:spPr>
        <a:xfrm>
          <a:off x="3766185" y="10622280"/>
          <a:ext cx="73406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62</xdr:row>
      <xdr:rowOff>57785</xdr:rowOff>
    </xdr:from>
    <xdr:to xmlns:xdr="http://schemas.openxmlformats.org/drawingml/2006/spreadsheetDrawing">
      <xdr:col>15</xdr:col>
      <xdr:colOff>133350</xdr:colOff>
      <xdr:row>62</xdr:row>
      <xdr:rowOff>161925</xdr:rowOff>
    </xdr:to>
    <xdr:sp macro="" textlink="">
      <xdr:nvSpPr>
        <xdr:cNvPr id="157" name="楕円 156"/>
        <xdr:cNvSpPr/>
      </xdr:nvSpPr>
      <xdr:spPr>
        <a:xfrm>
          <a:off x="3203575" y="1068768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60</xdr:row>
      <xdr:rowOff>171450</xdr:rowOff>
    </xdr:from>
    <xdr:ext cx="762000" cy="263525"/>
    <xdr:sp macro="" textlink="">
      <xdr:nvSpPr>
        <xdr:cNvPr id="158" name="テキスト ボックス 157"/>
        <xdr:cNvSpPr txBox="1"/>
      </xdr:nvSpPr>
      <xdr:spPr>
        <a:xfrm>
          <a:off x="2869565" y="10458450"/>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62</xdr:row>
      <xdr:rowOff>18415</xdr:rowOff>
    </xdr:from>
    <xdr:to xmlns:xdr="http://schemas.openxmlformats.org/drawingml/2006/spreadsheetDrawing">
      <xdr:col>11</xdr:col>
      <xdr:colOff>82550</xdr:colOff>
      <xdr:row>62</xdr:row>
      <xdr:rowOff>122555</xdr:rowOff>
    </xdr:to>
    <xdr:sp macro="" textlink="">
      <xdr:nvSpPr>
        <xdr:cNvPr id="159" name="楕円 158"/>
        <xdr:cNvSpPr/>
      </xdr:nvSpPr>
      <xdr:spPr>
        <a:xfrm>
          <a:off x="2305050" y="10648315"/>
          <a:ext cx="103505"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60</xdr:row>
      <xdr:rowOff>132715</xdr:rowOff>
    </xdr:from>
    <xdr:ext cx="762000" cy="262255"/>
    <xdr:sp macro="" textlink="">
      <xdr:nvSpPr>
        <xdr:cNvPr id="160" name="テキスト ボックス 159"/>
        <xdr:cNvSpPr txBox="1"/>
      </xdr:nvSpPr>
      <xdr:spPr>
        <a:xfrm>
          <a:off x="1972945" y="10419715"/>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66</xdr:row>
      <xdr:rowOff>165100</xdr:rowOff>
    </xdr:from>
    <xdr:to xmlns:xdr="http://schemas.openxmlformats.org/drawingml/2006/spreadsheetDrawing">
      <xdr:col>7</xdr:col>
      <xdr:colOff>31750</xdr:colOff>
      <xdr:row>67</xdr:row>
      <xdr:rowOff>93980</xdr:rowOff>
    </xdr:to>
    <xdr:sp macro="" textlink="">
      <xdr:nvSpPr>
        <xdr:cNvPr id="161" name="楕円 160"/>
        <xdr:cNvSpPr/>
      </xdr:nvSpPr>
      <xdr:spPr>
        <a:xfrm>
          <a:off x="1408430" y="11480800"/>
          <a:ext cx="103505"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67</xdr:row>
      <xdr:rowOff>78740</xdr:rowOff>
    </xdr:from>
    <xdr:ext cx="759460" cy="263525"/>
    <xdr:sp macro="" textlink="">
      <xdr:nvSpPr>
        <xdr:cNvPr id="162" name="テキスト ボックス 161"/>
        <xdr:cNvSpPr txBox="1"/>
      </xdr:nvSpPr>
      <xdr:spPr>
        <a:xfrm>
          <a:off x="1076325" y="11565890"/>
          <a:ext cx="75946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123825</xdr:rowOff>
    </xdr:from>
    <xdr:to xmlns:xdr="http://schemas.openxmlformats.org/drawingml/2006/spreadsheetDrawing">
      <xdr:col>27</xdr:col>
      <xdr:colOff>184150</xdr:colOff>
      <xdr:row>75</xdr:row>
      <xdr:rowOff>97790</xdr:rowOff>
    </xdr:to>
    <xdr:sp macro="" textlink="">
      <xdr:nvSpPr>
        <xdr:cNvPr id="163" name="正方形/長方形 162"/>
        <xdr:cNvSpPr/>
      </xdr:nvSpPr>
      <xdr:spPr>
        <a:xfrm>
          <a:off x="767715" y="12639675"/>
          <a:ext cx="512572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143510</xdr:rowOff>
    </xdr:from>
    <xdr:ext cx="3218815" cy="313690"/>
    <xdr:sp macro="" textlink="">
      <xdr:nvSpPr>
        <xdr:cNvPr id="164" name="テキスト ボックス 163"/>
        <xdr:cNvSpPr txBox="1"/>
      </xdr:nvSpPr>
      <xdr:spPr>
        <a:xfrm>
          <a:off x="809625" y="13002260"/>
          <a:ext cx="3218815" cy="3136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116840</xdr:rowOff>
    </xdr:from>
    <xdr:ext cx="1647190" cy="367030"/>
    <xdr:sp macro="" textlink="">
      <xdr:nvSpPr>
        <xdr:cNvPr id="165" name="テキスト ボックス 164"/>
        <xdr:cNvSpPr txBox="1"/>
      </xdr:nvSpPr>
      <xdr:spPr>
        <a:xfrm>
          <a:off x="4185285" y="12975590"/>
          <a:ext cx="1647190" cy="3670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[117,987</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32385</xdr:rowOff>
    </xdr:from>
    <xdr:to xmlns:xdr="http://schemas.openxmlformats.org/drawingml/2006/spreadsheetDrawing">
      <xdr:col>35</xdr:col>
      <xdr:colOff>95250</xdr:colOff>
      <xdr:row>76</xdr:row>
      <xdr:rowOff>116840</xdr:rowOff>
    </xdr:to>
    <xdr:sp macro="" textlink="">
      <xdr:nvSpPr>
        <xdr:cNvPr id="166" name="正方形/長方形 165"/>
        <xdr:cNvSpPr/>
      </xdr:nvSpPr>
      <xdr:spPr>
        <a:xfrm>
          <a:off x="5958840" y="12891135"/>
          <a:ext cx="1537335"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52070</xdr:rowOff>
    </xdr:from>
    <xdr:to xmlns:xdr="http://schemas.openxmlformats.org/drawingml/2006/spreadsheetDrawing">
      <xdr:col>35</xdr:col>
      <xdr:colOff>95250</xdr:colOff>
      <xdr:row>77</xdr:row>
      <xdr:rowOff>136525</xdr:rowOff>
    </xdr:to>
    <xdr:sp macro="" textlink="">
      <xdr:nvSpPr>
        <xdr:cNvPr id="167" name="正方形/長方形 166"/>
        <xdr:cNvSpPr/>
      </xdr:nvSpPr>
      <xdr:spPr>
        <a:xfrm>
          <a:off x="5958840" y="13082270"/>
          <a:ext cx="1537335"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32385</xdr:rowOff>
    </xdr:from>
    <xdr:to xmlns:xdr="http://schemas.openxmlformats.org/drawingml/2006/spreadsheetDrawing">
      <xdr:col>42</xdr:col>
      <xdr:colOff>25400</xdr:colOff>
      <xdr:row>76</xdr:row>
      <xdr:rowOff>116840</xdr:rowOff>
    </xdr:to>
    <xdr:sp macro="" textlink="">
      <xdr:nvSpPr>
        <xdr:cNvPr id="168" name="正方形/長方形 167"/>
        <xdr:cNvSpPr/>
      </xdr:nvSpPr>
      <xdr:spPr>
        <a:xfrm>
          <a:off x="7625080" y="12891135"/>
          <a:ext cx="128143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52070</xdr:rowOff>
    </xdr:from>
    <xdr:to xmlns:xdr="http://schemas.openxmlformats.org/drawingml/2006/spreadsheetDrawing">
      <xdr:col>42</xdr:col>
      <xdr:colOff>25400</xdr:colOff>
      <xdr:row>77</xdr:row>
      <xdr:rowOff>136525</xdr:rowOff>
    </xdr:to>
    <xdr:sp macro="" textlink="">
      <xdr:nvSpPr>
        <xdr:cNvPr id="169" name="正方形/長方形 168"/>
        <xdr:cNvSpPr/>
      </xdr:nvSpPr>
      <xdr:spPr>
        <a:xfrm>
          <a:off x="7625080" y="13082270"/>
          <a:ext cx="128143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132,793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32385</xdr:rowOff>
    </xdr:from>
    <xdr:to xmlns:xdr="http://schemas.openxmlformats.org/drawingml/2006/spreadsheetDrawing">
      <xdr:col>49</xdr:col>
      <xdr:colOff>19050</xdr:colOff>
      <xdr:row>76</xdr:row>
      <xdr:rowOff>116840</xdr:rowOff>
    </xdr:to>
    <xdr:sp macro="" textlink="">
      <xdr:nvSpPr>
        <xdr:cNvPr id="170" name="正方形/長方形 169"/>
        <xdr:cNvSpPr/>
      </xdr:nvSpPr>
      <xdr:spPr>
        <a:xfrm>
          <a:off x="9098915" y="12891135"/>
          <a:ext cx="128143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43</xdr:col>
      <xdr:colOff>6350</xdr:colOff>
      <xdr:row>76</xdr:row>
      <xdr:rowOff>52070</xdr:rowOff>
    </xdr:from>
    <xdr:to xmlns:xdr="http://schemas.openxmlformats.org/drawingml/2006/spreadsheetDrawing">
      <xdr:col>49</xdr:col>
      <xdr:colOff>19050</xdr:colOff>
      <xdr:row>77</xdr:row>
      <xdr:rowOff>136525</xdr:rowOff>
    </xdr:to>
    <xdr:sp macro="" textlink="">
      <xdr:nvSpPr>
        <xdr:cNvPr id="171" name="正方形/長方形 170"/>
        <xdr:cNvSpPr/>
      </xdr:nvSpPr>
      <xdr:spPr>
        <a:xfrm>
          <a:off x="9098915" y="13082270"/>
          <a:ext cx="128143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123,502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26035</xdr:rowOff>
    </xdr:from>
    <xdr:to xmlns:xdr="http://schemas.openxmlformats.org/drawingml/2006/spreadsheetDrawing">
      <xdr:col>27</xdr:col>
      <xdr:colOff>184150</xdr:colOff>
      <xdr:row>92</xdr:row>
      <xdr:rowOff>38735</xdr:rowOff>
    </xdr:to>
    <xdr:sp macro="" textlink="">
      <xdr:nvSpPr>
        <xdr:cNvPr id="172" name="正方形/長方形 171"/>
        <xdr:cNvSpPr/>
      </xdr:nvSpPr>
      <xdr:spPr>
        <a:xfrm>
          <a:off x="767715" y="13399135"/>
          <a:ext cx="512572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26035</xdr:rowOff>
    </xdr:from>
    <xdr:to xmlns:xdr="http://schemas.openxmlformats.org/drawingml/2006/spreadsheetDrawing">
      <xdr:col>57</xdr:col>
      <xdr:colOff>120650</xdr:colOff>
      <xdr:row>92</xdr:row>
      <xdr:rowOff>38735</xdr:rowOff>
    </xdr:to>
    <xdr:sp macro="" textlink="">
      <xdr:nvSpPr>
        <xdr:cNvPr id="173" name="正方形/長方形 172"/>
        <xdr:cNvSpPr/>
      </xdr:nvSpPr>
      <xdr:spPr>
        <a:xfrm>
          <a:off x="6085840" y="13399135"/>
          <a:ext cx="6087745"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26035</xdr:rowOff>
    </xdr:from>
    <xdr:to xmlns:xdr="http://schemas.openxmlformats.org/drawingml/2006/spreadsheetDrawing">
      <xdr:col>46</xdr:col>
      <xdr:colOff>203200</xdr:colOff>
      <xdr:row>79</xdr:row>
      <xdr:rowOff>110490</xdr:rowOff>
    </xdr:to>
    <xdr:sp macro="" textlink="">
      <xdr:nvSpPr>
        <xdr:cNvPr id="174" name="正方形/長方形 173"/>
        <xdr:cNvSpPr/>
      </xdr:nvSpPr>
      <xdr:spPr>
        <a:xfrm>
          <a:off x="6085840" y="13399135"/>
          <a:ext cx="384429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149225</xdr:rowOff>
    </xdr:to>
    <xdr:sp macro="" textlink="" fLocksText="0">
      <xdr:nvSpPr>
        <xdr:cNvPr id="175" name="テキスト ボックス 174"/>
        <xdr:cNvSpPr txBox="1"/>
      </xdr:nvSpPr>
      <xdr:spPr>
        <a:xfrm>
          <a:off x="6214745" y="13716000"/>
          <a:ext cx="5829935" cy="203517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委託料の増により、物件費が増加し、前年度に比べ８，４５５円の増となったが、類似団体の平均を下回っている。</a:t>
          </a:r>
        </a:p>
        <a:p>
          <a:r>
            <a:rPr kumimoji="1" lang="ja-JP" altLang="en-US" sz="1300">
              <a:latin typeface="ＭＳ Ｐゴシック"/>
              <a:ea typeface="ＭＳ Ｐゴシック"/>
            </a:rPr>
            <a:t>　今後も執行方法の見直しや事業の効率化などを進めることにより、コストの低減に努めていく。</a:t>
          </a:r>
        </a:p>
        <a:p>
          <a:endParaRPr/>
        </a:p>
      </xdr:txBody>
    </xdr:sp>
    <xdr:clientData/>
  </xdr:twoCellAnchor>
  <xdr:oneCellAnchor>
    <xdr:from xmlns:xdr="http://schemas.openxmlformats.org/drawingml/2006/spreadsheetDrawing">
      <xdr:col>3</xdr:col>
      <xdr:colOff>95250</xdr:colOff>
      <xdr:row>77</xdr:row>
      <xdr:rowOff>6985</xdr:rowOff>
    </xdr:from>
    <xdr:ext cx="349885" cy="229235"/>
    <xdr:sp macro="" textlink="">
      <xdr:nvSpPr>
        <xdr:cNvPr id="176" name="テキスト ボックス 175"/>
        <xdr:cNvSpPr txBox="1"/>
      </xdr:nvSpPr>
      <xdr:spPr>
        <a:xfrm>
          <a:off x="729615" y="13208635"/>
          <a:ext cx="349885"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38735</xdr:rowOff>
    </xdr:from>
    <xdr:to xmlns:xdr="http://schemas.openxmlformats.org/drawingml/2006/spreadsheetDrawing">
      <xdr:col>27</xdr:col>
      <xdr:colOff>184150</xdr:colOff>
      <xdr:row>92</xdr:row>
      <xdr:rowOff>38735</xdr:rowOff>
    </xdr:to>
    <xdr:cxnSp macro="">
      <xdr:nvCxnSpPr>
        <xdr:cNvPr id="177" name="直線コネクタ 176"/>
        <xdr:cNvCxnSpPr/>
      </xdr:nvCxnSpPr>
      <xdr:spPr>
        <a:xfrm>
          <a:off x="767715" y="1581213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68580</xdr:rowOff>
    </xdr:from>
    <xdr:ext cx="762000" cy="264795"/>
    <xdr:sp macro="" textlink="">
      <xdr:nvSpPr>
        <xdr:cNvPr id="178" name="テキスト ボックス 177"/>
        <xdr:cNvSpPr txBox="1"/>
      </xdr:nvSpPr>
      <xdr:spPr>
        <a:xfrm>
          <a:off x="0" y="1567053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89</xdr:row>
      <xdr:rowOff>71120</xdr:rowOff>
    </xdr:from>
    <xdr:to xmlns:xdr="http://schemas.openxmlformats.org/drawingml/2006/spreadsheetDrawing">
      <xdr:col>27</xdr:col>
      <xdr:colOff>184150</xdr:colOff>
      <xdr:row>89</xdr:row>
      <xdr:rowOff>71120</xdr:rowOff>
    </xdr:to>
    <xdr:cxnSp macro="">
      <xdr:nvCxnSpPr>
        <xdr:cNvPr id="179" name="直線コネクタ 178"/>
        <xdr:cNvCxnSpPr/>
      </xdr:nvCxnSpPr>
      <xdr:spPr>
        <a:xfrm>
          <a:off x="767715" y="1533017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88</xdr:row>
      <xdr:rowOff>101600</xdr:rowOff>
    </xdr:from>
    <xdr:ext cx="762000" cy="263525"/>
    <xdr:sp macro="" textlink="">
      <xdr:nvSpPr>
        <xdr:cNvPr id="180" name="テキスト ボックス 179"/>
        <xdr:cNvSpPr txBox="1"/>
      </xdr:nvSpPr>
      <xdr:spPr>
        <a:xfrm>
          <a:off x="0" y="15189200"/>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104140</xdr:rowOff>
    </xdr:from>
    <xdr:to xmlns:xdr="http://schemas.openxmlformats.org/drawingml/2006/spreadsheetDrawing">
      <xdr:col>27</xdr:col>
      <xdr:colOff>184150</xdr:colOff>
      <xdr:row>86</xdr:row>
      <xdr:rowOff>104140</xdr:rowOff>
    </xdr:to>
    <xdr:cxnSp macro="">
      <xdr:nvCxnSpPr>
        <xdr:cNvPr id="181" name="直線コネクタ 180"/>
        <xdr:cNvCxnSpPr/>
      </xdr:nvCxnSpPr>
      <xdr:spPr>
        <a:xfrm>
          <a:off x="767715" y="1484884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85</xdr:row>
      <xdr:rowOff>133985</xdr:rowOff>
    </xdr:from>
    <xdr:ext cx="762000" cy="264795"/>
    <xdr:sp macro="" textlink="">
      <xdr:nvSpPr>
        <xdr:cNvPr id="182" name="テキスト ボックス 181"/>
        <xdr:cNvSpPr txBox="1"/>
      </xdr:nvSpPr>
      <xdr:spPr>
        <a:xfrm>
          <a:off x="0" y="1470723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83</xdr:row>
      <xdr:rowOff>136525</xdr:rowOff>
    </xdr:from>
    <xdr:to xmlns:xdr="http://schemas.openxmlformats.org/drawingml/2006/spreadsheetDrawing">
      <xdr:col>27</xdr:col>
      <xdr:colOff>184150</xdr:colOff>
      <xdr:row>83</xdr:row>
      <xdr:rowOff>136525</xdr:rowOff>
    </xdr:to>
    <xdr:cxnSp macro="">
      <xdr:nvCxnSpPr>
        <xdr:cNvPr id="183" name="直線コネクタ 182"/>
        <xdr:cNvCxnSpPr/>
      </xdr:nvCxnSpPr>
      <xdr:spPr>
        <a:xfrm>
          <a:off x="767715" y="1436687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166370</xdr:rowOff>
    </xdr:from>
    <xdr:ext cx="762000" cy="262890"/>
    <xdr:sp macro="" textlink="">
      <xdr:nvSpPr>
        <xdr:cNvPr id="184" name="テキスト ボックス 183"/>
        <xdr:cNvSpPr txBox="1"/>
      </xdr:nvSpPr>
      <xdr:spPr>
        <a:xfrm>
          <a:off x="0" y="1422527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168910</xdr:rowOff>
    </xdr:from>
    <xdr:to xmlns:xdr="http://schemas.openxmlformats.org/drawingml/2006/spreadsheetDrawing">
      <xdr:col>27</xdr:col>
      <xdr:colOff>184150</xdr:colOff>
      <xdr:row>80</xdr:row>
      <xdr:rowOff>168910</xdr:rowOff>
    </xdr:to>
    <xdr:cxnSp macro="">
      <xdr:nvCxnSpPr>
        <xdr:cNvPr id="185" name="直線コネクタ 184"/>
        <xdr:cNvCxnSpPr/>
      </xdr:nvCxnSpPr>
      <xdr:spPr>
        <a:xfrm>
          <a:off x="767715" y="1388491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80</xdr:row>
      <xdr:rowOff>23495</xdr:rowOff>
    </xdr:from>
    <xdr:ext cx="762000" cy="264795"/>
    <xdr:sp macro="" textlink="">
      <xdr:nvSpPr>
        <xdr:cNvPr id="186" name="テキスト ボックス 185"/>
        <xdr:cNvSpPr txBox="1"/>
      </xdr:nvSpPr>
      <xdr:spPr>
        <a:xfrm>
          <a:off x="0" y="1373949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26035</xdr:rowOff>
    </xdr:from>
    <xdr:to xmlns:xdr="http://schemas.openxmlformats.org/drawingml/2006/spreadsheetDrawing">
      <xdr:col>27</xdr:col>
      <xdr:colOff>184150</xdr:colOff>
      <xdr:row>78</xdr:row>
      <xdr:rowOff>26035</xdr:rowOff>
    </xdr:to>
    <xdr:cxnSp macro="">
      <xdr:nvCxnSpPr>
        <xdr:cNvPr id="187" name="直線コネクタ 186"/>
        <xdr:cNvCxnSpPr/>
      </xdr:nvCxnSpPr>
      <xdr:spPr>
        <a:xfrm>
          <a:off x="767715" y="1339913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55880</xdr:rowOff>
    </xdr:from>
    <xdr:ext cx="762000" cy="260985"/>
    <xdr:sp macro="" textlink="">
      <xdr:nvSpPr>
        <xdr:cNvPr id="188" name="テキスト ボックス 187"/>
        <xdr:cNvSpPr txBox="1"/>
      </xdr:nvSpPr>
      <xdr:spPr>
        <a:xfrm>
          <a:off x="0" y="13257530"/>
          <a:ext cx="76200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26035</xdr:rowOff>
    </xdr:from>
    <xdr:to xmlns:xdr="http://schemas.openxmlformats.org/drawingml/2006/spreadsheetDrawing">
      <xdr:col>27</xdr:col>
      <xdr:colOff>184150</xdr:colOff>
      <xdr:row>92</xdr:row>
      <xdr:rowOff>38735</xdr:rowOff>
    </xdr:to>
    <xdr:sp macro="" textlink="">
      <xdr:nvSpPr>
        <xdr:cNvPr id="189" name="人件費・物件費等の状況グラフ枠"/>
        <xdr:cNvSpPr/>
      </xdr:nvSpPr>
      <xdr:spPr>
        <a:xfrm>
          <a:off x="767715" y="13399135"/>
          <a:ext cx="512572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81</xdr:row>
      <xdr:rowOff>26670</xdr:rowOff>
    </xdr:from>
    <xdr:to xmlns:xdr="http://schemas.openxmlformats.org/drawingml/2006/spreadsheetDrawing">
      <xdr:col>23</xdr:col>
      <xdr:colOff>133350</xdr:colOff>
      <xdr:row>88</xdr:row>
      <xdr:rowOff>107315</xdr:rowOff>
    </xdr:to>
    <xdr:cxnSp macro="">
      <xdr:nvCxnSpPr>
        <xdr:cNvPr id="190" name="直線コネクタ 189"/>
        <xdr:cNvCxnSpPr/>
      </xdr:nvCxnSpPr>
      <xdr:spPr>
        <a:xfrm flipV="1">
          <a:off x="4996815" y="13914120"/>
          <a:ext cx="0" cy="128079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88</xdr:row>
      <xdr:rowOff>79375</xdr:rowOff>
    </xdr:from>
    <xdr:ext cx="759460" cy="263525"/>
    <xdr:sp macro="" textlink="">
      <xdr:nvSpPr>
        <xdr:cNvPr id="191" name="人件費・物件費等の状況最小値テキスト"/>
        <xdr:cNvSpPr txBox="1"/>
      </xdr:nvSpPr>
      <xdr:spPr>
        <a:xfrm>
          <a:off x="5087620" y="15166975"/>
          <a:ext cx="75946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371,784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88</xdr:row>
      <xdr:rowOff>107315</xdr:rowOff>
    </xdr:from>
    <xdr:to xmlns:xdr="http://schemas.openxmlformats.org/drawingml/2006/spreadsheetDrawing">
      <xdr:col>24</xdr:col>
      <xdr:colOff>12700</xdr:colOff>
      <xdr:row>88</xdr:row>
      <xdr:rowOff>107315</xdr:rowOff>
    </xdr:to>
    <xdr:cxnSp macro="">
      <xdr:nvCxnSpPr>
        <xdr:cNvPr id="192" name="直線コネクタ 191"/>
        <xdr:cNvCxnSpPr/>
      </xdr:nvCxnSpPr>
      <xdr:spPr>
        <a:xfrm>
          <a:off x="4907915" y="15194915"/>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79</xdr:row>
      <xdr:rowOff>114935</xdr:rowOff>
    </xdr:from>
    <xdr:ext cx="759460" cy="263525"/>
    <xdr:sp macro="" textlink="">
      <xdr:nvSpPr>
        <xdr:cNvPr id="193" name="人件費・物件費等の状況最大値テキスト"/>
        <xdr:cNvSpPr txBox="1"/>
      </xdr:nvSpPr>
      <xdr:spPr>
        <a:xfrm>
          <a:off x="5087620" y="13659485"/>
          <a:ext cx="75946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106,741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81</xdr:row>
      <xdr:rowOff>26670</xdr:rowOff>
    </xdr:from>
    <xdr:to xmlns:xdr="http://schemas.openxmlformats.org/drawingml/2006/spreadsheetDrawing">
      <xdr:col>24</xdr:col>
      <xdr:colOff>12700</xdr:colOff>
      <xdr:row>81</xdr:row>
      <xdr:rowOff>26670</xdr:rowOff>
    </xdr:to>
    <xdr:cxnSp macro="">
      <xdr:nvCxnSpPr>
        <xdr:cNvPr id="194" name="直線コネクタ 193"/>
        <xdr:cNvCxnSpPr/>
      </xdr:nvCxnSpPr>
      <xdr:spPr>
        <a:xfrm>
          <a:off x="4907915" y="1391412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81</xdr:row>
      <xdr:rowOff>40640</xdr:rowOff>
    </xdr:from>
    <xdr:to xmlns:xdr="http://schemas.openxmlformats.org/drawingml/2006/spreadsheetDrawing">
      <xdr:col>23</xdr:col>
      <xdr:colOff>133350</xdr:colOff>
      <xdr:row>81</xdr:row>
      <xdr:rowOff>82550</xdr:rowOff>
    </xdr:to>
    <xdr:cxnSp macro="">
      <xdr:nvCxnSpPr>
        <xdr:cNvPr id="195" name="直線コネクタ 194"/>
        <xdr:cNvCxnSpPr/>
      </xdr:nvCxnSpPr>
      <xdr:spPr>
        <a:xfrm>
          <a:off x="4150995" y="13928090"/>
          <a:ext cx="84582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81</xdr:row>
      <xdr:rowOff>66675</xdr:rowOff>
    </xdr:from>
    <xdr:ext cx="759460" cy="263525"/>
    <xdr:sp macro="" textlink="">
      <xdr:nvSpPr>
        <xdr:cNvPr id="196" name="人件費・物件費等の状況平均値テキスト"/>
        <xdr:cNvSpPr txBox="1"/>
      </xdr:nvSpPr>
      <xdr:spPr>
        <a:xfrm>
          <a:off x="5087620" y="13954125"/>
          <a:ext cx="759460" cy="2635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126,241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81</xdr:row>
      <xdr:rowOff>70485</xdr:rowOff>
    </xdr:from>
    <xdr:to xmlns:xdr="http://schemas.openxmlformats.org/drawingml/2006/spreadsheetDrawing">
      <xdr:col>23</xdr:col>
      <xdr:colOff>184150</xdr:colOff>
      <xdr:row>81</xdr:row>
      <xdr:rowOff>171450</xdr:rowOff>
    </xdr:to>
    <xdr:sp macro="" textlink="">
      <xdr:nvSpPr>
        <xdr:cNvPr id="197" name="フローチャート: 判断 196"/>
        <xdr:cNvSpPr/>
      </xdr:nvSpPr>
      <xdr:spPr>
        <a:xfrm>
          <a:off x="4946015" y="1395793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81</xdr:row>
      <xdr:rowOff>36830</xdr:rowOff>
    </xdr:from>
    <xdr:to xmlns:xdr="http://schemas.openxmlformats.org/drawingml/2006/spreadsheetDrawing">
      <xdr:col>19</xdr:col>
      <xdr:colOff>133350</xdr:colOff>
      <xdr:row>81</xdr:row>
      <xdr:rowOff>40640</xdr:rowOff>
    </xdr:to>
    <xdr:cxnSp macro="">
      <xdr:nvCxnSpPr>
        <xdr:cNvPr id="198" name="直線コネクタ 197"/>
        <xdr:cNvCxnSpPr/>
      </xdr:nvCxnSpPr>
      <xdr:spPr>
        <a:xfrm>
          <a:off x="3254375" y="13924280"/>
          <a:ext cx="89662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81</xdr:row>
      <xdr:rowOff>67310</xdr:rowOff>
    </xdr:from>
    <xdr:to xmlns:xdr="http://schemas.openxmlformats.org/drawingml/2006/spreadsheetDrawing">
      <xdr:col>19</xdr:col>
      <xdr:colOff>184150</xdr:colOff>
      <xdr:row>81</xdr:row>
      <xdr:rowOff>171450</xdr:rowOff>
    </xdr:to>
    <xdr:sp macro="" textlink="">
      <xdr:nvSpPr>
        <xdr:cNvPr id="199" name="フローチャート: 判断 198"/>
        <xdr:cNvSpPr/>
      </xdr:nvSpPr>
      <xdr:spPr>
        <a:xfrm>
          <a:off x="4100195" y="1395476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81</xdr:row>
      <xdr:rowOff>156210</xdr:rowOff>
    </xdr:from>
    <xdr:ext cx="734060" cy="264795"/>
    <xdr:sp macro="" textlink="">
      <xdr:nvSpPr>
        <xdr:cNvPr id="200" name="テキスト ボックス 199"/>
        <xdr:cNvSpPr txBox="1"/>
      </xdr:nvSpPr>
      <xdr:spPr>
        <a:xfrm>
          <a:off x="3766185" y="14043660"/>
          <a:ext cx="7340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125,490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81</xdr:row>
      <xdr:rowOff>29210</xdr:rowOff>
    </xdr:from>
    <xdr:to xmlns:xdr="http://schemas.openxmlformats.org/drawingml/2006/spreadsheetDrawing">
      <xdr:col>15</xdr:col>
      <xdr:colOff>82550</xdr:colOff>
      <xdr:row>81</xdr:row>
      <xdr:rowOff>36830</xdr:rowOff>
    </xdr:to>
    <xdr:cxnSp macro="">
      <xdr:nvCxnSpPr>
        <xdr:cNvPr id="201" name="直線コネクタ 200"/>
        <xdr:cNvCxnSpPr/>
      </xdr:nvCxnSpPr>
      <xdr:spPr>
        <a:xfrm>
          <a:off x="2357755" y="13916660"/>
          <a:ext cx="89662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81</xdr:row>
      <xdr:rowOff>74930</xdr:rowOff>
    </xdr:from>
    <xdr:to xmlns:xdr="http://schemas.openxmlformats.org/drawingml/2006/spreadsheetDrawing">
      <xdr:col>15</xdr:col>
      <xdr:colOff>133350</xdr:colOff>
      <xdr:row>82</xdr:row>
      <xdr:rowOff>3175</xdr:rowOff>
    </xdr:to>
    <xdr:sp macro="" textlink="">
      <xdr:nvSpPr>
        <xdr:cNvPr id="202" name="フローチャート: 判断 201"/>
        <xdr:cNvSpPr/>
      </xdr:nvSpPr>
      <xdr:spPr>
        <a:xfrm>
          <a:off x="3203575" y="1396238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81</xdr:row>
      <xdr:rowOff>162560</xdr:rowOff>
    </xdr:from>
    <xdr:ext cx="762000" cy="262255"/>
    <xdr:sp macro="" textlink="">
      <xdr:nvSpPr>
        <xdr:cNvPr id="203" name="テキスト ボックス 202"/>
        <xdr:cNvSpPr txBox="1"/>
      </xdr:nvSpPr>
      <xdr:spPr>
        <a:xfrm>
          <a:off x="2869565" y="14050010"/>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127,029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81</xdr:row>
      <xdr:rowOff>29210</xdr:rowOff>
    </xdr:from>
    <xdr:to xmlns:xdr="http://schemas.openxmlformats.org/drawingml/2006/spreadsheetDrawing">
      <xdr:col>11</xdr:col>
      <xdr:colOff>31750</xdr:colOff>
      <xdr:row>81</xdr:row>
      <xdr:rowOff>39370</xdr:rowOff>
    </xdr:to>
    <xdr:cxnSp macro="">
      <xdr:nvCxnSpPr>
        <xdr:cNvPr id="204" name="直線コネクタ 203"/>
        <xdr:cNvCxnSpPr/>
      </xdr:nvCxnSpPr>
      <xdr:spPr>
        <a:xfrm flipV="1">
          <a:off x="1459230" y="13916660"/>
          <a:ext cx="898525"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81</xdr:row>
      <xdr:rowOff>66675</xdr:rowOff>
    </xdr:from>
    <xdr:to xmlns:xdr="http://schemas.openxmlformats.org/drawingml/2006/spreadsheetDrawing">
      <xdr:col>11</xdr:col>
      <xdr:colOff>82550</xdr:colOff>
      <xdr:row>81</xdr:row>
      <xdr:rowOff>170180</xdr:rowOff>
    </xdr:to>
    <xdr:sp macro="" textlink="">
      <xdr:nvSpPr>
        <xdr:cNvPr id="205" name="フローチャート: 判断 204"/>
        <xdr:cNvSpPr/>
      </xdr:nvSpPr>
      <xdr:spPr>
        <a:xfrm>
          <a:off x="2305050" y="13954125"/>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81</xdr:row>
      <xdr:rowOff>154940</xdr:rowOff>
    </xdr:from>
    <xdr:ext cx="762000" cy="264795"/>
    <xdr:sp macro="" textlink="">
      <xdr:nvSpPr>
        <xdr:cNvPr id="206" name="テキスト ボックス 205"/>
        <xdr:cNvSpPr txBox="1"/>
      </xdr:nvSpPr>
      <xdr:spPr>
        <a:xfrm>
          <a:off x="1972945" y="1404239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125,314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60325</xdr:rowOff>
    </xdr:from>
    <xdr:to xmlns:xdr="http://schemas.openxmlformats.org/drawingml/2006/spreadsheetDrawing">
      <xdr:col>7</xdr:col>
      <xdr:colOff>31750</xdr:colOff>
      <xdr:row>81</xdr:row>
      <xdr:rowOff>163830</xdr:rowOff>
    </xdr:to>
    <xdr:sp macro="" textlink="">
      <xdr:nvSpPr>
        <xdr:cNvPr id="207" name="フローチャート: 判断 206"/>
        <xdr:cNvSpPr/>
      </xdr:nvSpPr>
      <xdr:spPr>
        <a:xfrm>
          <a:off x="1408430" y="13947775"/>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81</xdr:row>
      <xdr:rowOff>148590</xdr:rowOff>
    </xdr:from>
    <xdr:ext cx="759460" cy="260985"/>
    <xdr:sp macro="" textlink="">
      <xdr:nvSpPr>
        <xdr:cNvPr id="208" name="テキスト ボックス 207"/>
        <xdr:cNvSpPr txBox="1"/>
      </xdr:nvSpPr>
      <xdr:spPr>
        <a:xfrm>
          <a:off x="1076325" y="14036040"/>
          <a:ext cx="75946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124,022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36195</xdr:rowOff>
    </xdr:from>
    <xdr:ext cx="759460" cy="262255"/>
    <xdr:sp macro="" textlink="">
      <xdr:nvSpPr>
        <xdr:cNvPr id="209" name="テキスト ボックス 208"/>
        <xdr:cNvSpPr txBox="1"/>
      </xdr:nvSpPr>
      <xdr:spPr>
        <a:xfrm>
          <a:off x="4779010" y="15809595"/>
          <a:ext cx="75946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36195</xdr:rowOff>
    </xdr:from>
    <xdr:ext cx="759460" cy="262255"/>
    <xdr:sp macro="" textlink="">
      <xdr:nvSpPr>
        <xdr:cNvPr id="210" name="テキスト ボックス 209"/>
        <xdr:cNvSpPr txBox="1"/>
      </xdr:nvSpPr>
      <xdr:spPr>
        <a:xfrm>
          <a:off x="3933190" y="15809595"/>
          <a:ext cx="75946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36195</xdr:rowOff>
    </xdr:from>
    <xdr:ext cx="762000" cy="262255"/>
    <xdr:sp macro="" textlink="">
      <xdr:nvSpPr>
        <xdr:cNvPr id="211" name="テキスト ボックス 210"/>
        <xdr:cNvSpPr txBox="1"/>
      </xdr:nvSpPr>
      <xdr:spPr>
        <a:xfrm>
          <a:off x="3036570" y="15809595"/>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36195</xdr:rowOff>
    </xdr:from>
    <xdr:ext cx="762000" cy="262255"/>
    <xdr:sp macro="" textlink="">
      <xdr:nvSpPr>
        <xdr:cNvPr id="212" name="テキスト ボックス 211"/>
        <xdr:cNvSpPr txBox="1"/>
      </xdr:nvSpPr>
      <xdr:spPr>
        <a:xfrm>
          <a:off x="2139950" y="15809595"/>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36195</xdr:rowOff>
    </xdr:from>
    <xdr:ext cx="762000" cy="262255"/>
    <xdr:sp macro="" textlink="">
      <xdr:nvSpPr>
        <xdr:cNvPr id="213" name="テキスト ボックス 212"/>
        <xdr:cNvSpPr txBox="1"/>
      </xdr:nvSpPr>
      <xdr:spPr>
        <a:xfrm>
          <a:off x="1241425" y="15809595"/>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81</xdr:row>
      <xdr:rowOff>30480</xdr:rowOff>
    </xdr:from>
    <xdr:to xmlns:xdr="http://schemas.openxmlformats.org/drawingml/2006/spreadsheetDrawing">
      <xdr:col>23</xdr:col>
      <xdr:colOff>184150</xdr:colOff>
      <xdr:row>81</xdr:row>
      <xdr:rowOff>135255</xdr:rowOff>
    </xdr:to>
    <xdr:sp macro="" textlink="">
      <xdr:nvSpPr>
        <xdr:cNvPr id="214" name="楕円 213"/>
        <xdr:cNvSpPr/>
      </xdr:nvSpPr>
      <xdr:spPr>
        <a:xfrm>
          <a:off x="4946015" y="13917930"/>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80</xdr:row>
      <xdr:rowOff>125095</xdr:rowOff>
    </xdr:from>
    <xdr:ext cx="759460" cy="261620"/>
    <xdr:sp macro="" textlink="">
      <xdr:nvSpPr>
        <xdr:cNvPr id="215" name="人件費・物件費等の状況該当値テキスト"/>
        <xdr:cNvSpPr txBox="1"/>
      </xdr:nvSpPr>
      <xdr:spPr>
        <a:xfrm>
          <a:off x="5087620" y="13841095"/>
          <a:ext cx="75946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117,987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80</xdr:row>
      <xdr:rowOff>163195</xdr:rowOff>
    </xdr:from>
    <xdr:to xmlns:xdr="http://schemas.openxmlformats.org/drawingml/2006/spreadsheetDrawing">
      <xdr:col>19</xdr:col>
      <xdr:colOff>184150</xdr:colOff>
      <xdr:row>81</xdr:row>
      <xdr:rowOff>92075</xdr:rowOff>
    </xdr:to>
    <xdr:sp macro="" textlink="">
      <xdr:nvSpPr>
        <xdr:cNvPr id="216" name="楕円 215"/>
        <xdr:cNvSpPr/>
      </xdr:nvSpPr>
      <xdr:spPr>
        <a:xfrm>
          <a:off x="4100195" y="1387919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79</xdr:row>
      <xdr:rowOff>102870</xdr:rowOff>
    </xdr:from>
    <xdr:ext cx="734060" cy="263525"/>
    <xdr:sp macro="" textlink="">
      <xdr:nvSpPr>
        <xdr:cNvPr id="217" name="テキスト ボックス 216"/>
        <xdr:cNvSpPr txBox="1"/>
      </xdr:nvSpPr>
      <xdr:spPr>
        <a:xfrm>
          <a:off x="3766185" y="13647420"/>
          <a:ext cx="73406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109,532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80</xdr:row>
      <xdr:rowOff>160655</xdr:rowOff>
    </xdr:from>
    <xdr:to xmlns:xdr="http://schemas.openxmlformats.org/drawingml/2006/spreadsheetDrawing">
      <xdr:col>15</xdr:col>
      <xdr:colOff>133350</xdr:colOff>
      <xdr:row>81</xdr:row>
      <xdr:rowOff>88900</xdr:rowOff>
    </xdr:to>
    <xdr:sp macro="" textlink="">
      <xdr:nvSpPr>
        <xdr:cNvPr id="218" name="楕円 217"/>
        <xdr:cNvSpPr/>
      </xdr:nvSpPr>
      <xdr:spPr>
        <a:xfrm>
          <a:off x="3203575" y="1387665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79</xdr:row>
      <xdr:rowOff>100330</xdr:rowOff>
    </xdr:from>
    <xdr:ext cx="762000" cy="263525"/>
    <xdr:sp macro="" textlink="">
      <xdr:nvSpPr>
        <xdr:cNvPr id="219" name="テキスト ボックス 218"/>
        <xdr:cNvSpPr txBox="1"/>
      </xdr:nvSpPr>
      <xdr:spPr>
        <a:xfrm>
          <a:off x="2869565" y="13644880"/>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108,822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80</xdr:row>
      <xdr:rowOff>151765</xdr:rowOff>
    </xdr:from>
    <xdr:to xmlns:xdr="http://schemas.openxmlformats.org/drawingml/2006/spreadsheetDrawing">
      <xdr:col>11</xdr:col>
      <xdr:colOff>82550</xdr:colOff>
      <xdr:row>81</xdr:row>
      <xdr:rowOff>80645</xdr:rowOff>
    </xdr:to>
    <xdr:sp macro="" textlink="">
      <xdr:nvSpPr>
        <xdr:cNvPr id="220" name="楕円 219"/>
        <xdr:cNvSpPr/>
      </xdr:nvSpPr>
      <xdr:spPr>
        <a:xfrm>
          <a:off x="2305050" y="13867765"/>
          <a:ext cx="103505"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79</xdr:row>
      <xdr:rowOff>90805</xdr:rowOff>
    </xdr:from>
    <xdr:ext cx="762000" cy="260985"/>
    <xdr:sp macro="" textlink="">
      <xdr:nvSpPr>
        <xdr:cNvPr id="221" name="テキスト ボックス 220"/>
        <xdr:cNvSpPr txBox="1"/>
      </xdr:nvSpPr>
      <xdr:spPr>
        <a:xfrm>
          <a:off x="1972945" y="13635355"/>
          <a:ext cx="76200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107,157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80</xdr:row>
      <xdr:rowOff>162560</xdr:rowOff>
    </xdr:from>
    <xdr:to xmlns:xdr="http://schemas.openxmlformats.org/drawingml/2006/spreadsheetDrawing">
      <xdr:col>7</xdr:col>
      <xdr:colOff>31750</xdr:colOff>
      <xdr:row>81</xdr:row>
      <xdr:rowOff>91440</xdr:rowOff>
    </xdr:to>
    <xdr:sp macro="" textlink="">
      <xdr:nvSpPr>
        <xdr:cNvPr id="222" name="楕円 221"/>
        <xdr:cNvSpPr/>
      </xdr:nvSpPr>
      <xdr:spPr>
        <a:xfrm>
          <a:off x="1408430" y="13878560"/>
          <a:ext cx="103505"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79</xdr:row>
      <xdr:rowOff>102235</xdr:rowOff>
    </xdr:from>
    <xdr:ext cx="759460" cy="263525"/>
    <xdr:sp macro="" textlink="">
      <xdr:nvSpPr>
        <xdr:cNvPr id="223" name="テキスト ボックス 222"/>
        <xdr:cNvSpPr txBox="1"/>
      </xdr:nvSpPr>
      <xdr:spPr>
        <a:xfrm>
          <a:off x="1076325" y="13646785"/>
          <a:ext cx="75946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109,330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123825</xdr:rowOff>
    </xdr:from>
    <xdr:to xmlns:xdr="http://schemas.openxmlformats.org/drawingml/2006/spreadsheetDrawing">
      <xdr:col>85</xdr:col>
      <xdr:colOff>95250</xdr:colOff>
      <xdr:row>75</xdr:row>
      <xdr:rowOff>97790</xdr:rowOff>
    </xdr:to>
    <xdr:sp macro="" textlink="">
      <xdr:nvSpPr>
        <xdr:cNvPr id="224" name="正方形/長方形 223"/>
        <xdr:cNvSpPr/>
      </xdr:nvSpPr>
      <xdr:spPr>
        <a:xfrm>
          <a:off x="12943205" y="12639675"/>
          <a:ext cx="512572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143510</xdr:rowOff>
    </xdr:from>
    <xdr:ext cx="1651000" cy="313690"/>
    <xdr:sp macro="" textlink="">
      <xdr:nvSpPr>
        <xdr:cNvPr id="225" name="テキスト ボックス 224"/>
        <xdr:cNvSpPr txBox="1"/>
      </xdr:nvSpPr>
      <xdr:spPr>
        <a:xfrm>
          <a:off x="13775055" y="13002260"/>
          <a:ext cx="1651000" cy="3136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116840</xdr:rowOff>
    </xdr:from>
    <xdr:ext cx="1647190" cy="367030"/>
    <xdr:sp macro="" textlink="">
      <xdr:nvSpPr>
        <xdr:cNvPr id="226" name="テキスト ボックス 225"/>
        <xdr:cNvSpPr txBox="1"/>
      </xdr:nvSpPr>
      <xdr:spPr>
        <a:xfrm>
          <a:off x="15570835" y="12975590"/>
          <a:ext cx="1647190" cy="3670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[100.3]</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32385</xdr:rowOff>
    </xdr:from>
    <xdr:to xmlns:xdr="http://schemas.openxmlformats.org/drawingml/2006/spreadsheetDrawing">
      <xdr:col>93</xdr:col>
      <xdr:colOff>6350</xdr:colOff>
      <xdr:row>76</xdr:row>
      <xdr:rowOff>116840</xdr:rowOff>
    </xdr:to>
    <xdr:sp macro="" textlink="">
      <xdr:nvSpPr>
        <xdr:cNvPr id="227" name="正方形/長方形 226"/>
        <xdr:cNvSpPr/>
      </xdr:nvSpPr>
      <xdr:spPr>
        <a:xfrm>
          <a:off x="18132425" y="12891135"/>
          <a:ext cx="153924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52070</xdr:rowOff>
    </xdr:from>
    <xdr:to xmlns:xdr="http://schemas.openxmlformats.org/drawingml/2006/spreadsheetDrawing">
      <xdr:col>93</xdr:col>
      <xdr:colOff>6350</xdr:colOff>
      <xdr:row>77</xdr:row>
      <xdr:rowOff>136525</xdr:rowOff>
    </xdr:to>
    <xdr:sp macro="" textlink="">
      <xdr:nvSpPr>
        <xdr:cNvPr id="228" name="正方形/長方形 227"/>
        <xdr:cNvSpPr/>
      </xdr:nvSpPr>
      <xdr:spPr>
        <a:xfrm>
          <a:off x="18132425" y="13082270"/>
          <a:ext cx="153924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32385</xdr:rowOff>
    </xdr:from>
    <xdr:to xmlns:xdr="http://schemas.openxmlformats.org/drawingml/2006/spreadsheetDrawing">
      <xdr:col>99</xdr:col>
      <xdr:colOff>146050</xdr:colOff>
      <xdr:row>76</xdr:row>
      <xdr:rowOff>116840</xdr:rowOff>
    </xdr:to>
    <xdr:sp macro="" textlink="">
      <xdr:nvSpPr>
        <xdr:cNvPr id="229" name="正方形/長方形 228"/>
        <xdr:cNvSpPr/>
      </xdr:nvSpPr>
      <xdr:spPr>
        <a:xfrm>
          <a:off x="19798665" y="12891135"/>
          <a:ext cx="128143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52070</xdr:rowOff>
    </xdr:from>
    <xdr:to xmlns:xdr="http://schemas.openxmlformats.org/drawingml/2006/spreadsheetDrawing">
      <xdr:col>99</xdr:col>
      <xdr:colOff>146050</xdr:colOff>
      <xdr:row>77</xdr:row>
      <xdr:rowOff>136525</xdr:rowOff>
    </xdr:to>
    <xdr:sp macro="" textlink="">
      <xdr:nvSpPr>
        <xdr:cNvPr id="230" name="正方形/長方形 229"/>
        <xdr:cNvSpPr/>
      </xdr:nvSpPr>
      <xdr:spPr>
        <a:xfrm>
          <a:off x="19798665" y="13082270"/>
          <a:ext cx="128143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32385</xdr:rowOff>
    </xdr:from>
    <xdr:to xmlns:xdr="http://schemas.openxmlformats.org/drawingml/2006/spreadsheetDrawing">
      <xdr:col>106</xdr:col>
      <xdr:colOff>139700</xdr:colOff>
      <xdr:row>76</xdr:row>
      <xdr:rowOff>116840</xdr:rowOff>
    </xdr:to>
    <xdr:sp macro="" textlink="">
      <xdr:nvSpPr>
        <xdr:cNvPr id="231" name="正方形/長方形 230"/>
        <xdr:cNvSpPr/>
      </xdr:nvSpPr>
      <xdr:spPr>
        <a:xfrm>
          <a:off x="21272500" y="12891135"/>
          <a:ext cx="128143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52070</xdr:rowOff>
    </xdr:from>
    <xdr:to xmlns:xdr="http://schemas.openxmlformats.org/drawingml/2006/spreadsheetDrawing">
      <xdr:col>106</xdr:col>
      <xdr:colOff>139700</xdr:colOff>
      <xdr:row>77</xdr:row>
      <xdr:rowOff>136525</xdr:rowOff>
    </xdr:to>
    <xdr:sp macro="" textlink="">
      <xdr:nvSpPr>
        <xdr:cNvPr id="232" name="正方形/長方形 231"/>
        <xdr:cNvSpPr/>
      </xdr:nvSpPr>
      <xdr:spPr>
        <a:xfrm>
          <a:off x="21272500" y="13082270"/>
          <a:ext cx="128143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26035</xdr:rowOff>
    </xdr:from>
    <xdr:to xmlns:xdr="http://schemas.openxmlformats.org/drawingml/2006/spreadsheetDrawing">
      <xdr:col>85</xdr:col>
      <xdr:colOff>95250</xdr:colOff>
      <xdr:row>92</xdr:row>
      <xdr:rowOff>38735</xdr:rowOff>
    </xdr:to>
    <xdr:sp macro="" textlink="">
      <xdr:nvSpPr>
        <xdr:cNvPr id="233" name="正方形/長方形 232"/>
        <xdr:cNvSpPr/>
      </xdr:nvSpPr>
      <xdr:spPr>
        <a:xfrm>
          <a:off x="12943205" y="13399135"/>
          <a:ext cx="512572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26035</xdr:rowOff>
    </xdr:from>
    <xdr:to xmlns:xdr="http://schemas.openxmlformats.org/drawingml/2006/spreadsheetDrawing">
      <xdr:col>115</xdr:col>
      <xdr:colOff>31750</xdr:colOff>
      <xdr:row>92</xdr:row>
      <xdr:rowOff>38735</xdr:rowOff>
    </xdr:to>
    <xdr:sp macro="" textlink="">
      <xdr:nvSpPr>
        <xdr:cNvPr id="234" name="正方形/長方形 233"/>
        <xdr:cNvSpPr/>
      </xdr:nvSpPr>
      <xdr:spPr>
        <a:xfrm>
          <a:off x="18261330" y="13399135"/>
          <a:ext cx="6087745"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26035</xdr:rowOff>
    </xdr:from>
    <xdr:to xmlns:xdr="http://schemas.openxmlformats.org/drawingml/2006/spreadsheetDrawing">
      <xdr:col>104</xdr:col>
      <xdr:colOff>114300</xdr:colOff>
      <xdr:row>79</xdr:row>
      <xdr:rowOff>110490</xdr:rowOff>
    </xdr:to>
    <xdr:sp macro="" textlink="">
      <xdr:nvSpPr>
        <xdr:cNvPr id="235" name="正方形/長方形 234"/>
        <xdr:cNvSpPr/>
      </xdr:nvSpPr>
      <xdr:spPr>
        <a:xfrm>
          <a:off x="18261330" y="13399135"/>
          <a:ext cx="384429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149225</xdr:rowOff>
    </xdr:to>
    <xdr:sp macro="" textlink="" fLocksText="0">
      <xdr:nvSpPr>
        <xdr:cNvPr id="236" name="テキスト ボックス 235"/>
        <xdr:cNvSpPr txBox="1"/>
      </xdr:nvSpPr>
      <xdr:spPr>
        <a:xfrm>
          <a:off x="18388330" y="13716000"/>
          <a:ext cx="5831840" cy="203517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職員の給与は、特別区人事委員会が都内民間企業の給与実態を調査したうえで、職員の給与の勧告を行っている。この勧告を踏まえ、区議会の審議を経て決定している。 平成３０年度は、動きがなく横ばいとなった。</a:t>
          </a:r>
        </a:p>
        <a:p>
          <a:endParaRPr kumimoji="1" lang="ja-JP" altLang="en-US" sz="1300">
            <a:latin typeface="ＭＳ Ｐゴシック"/>
            <a:ea typeface="ＭＳ Ｐゴシック"/>
          </a:endParaRPr>
        </a:p>
        <a:p>
          <a:r>
            <a:rPr kumimoji="1" lang="ja-JP" altLang="en-US" sz="1300">
              <a:latin typeface="ＭＳ Ｐゴシック"/>
              <a:ea typeface="ＭＳ Ｐゴシック"/>
            </a:rPr>
            <a:t>　今後も特別区人事委員会の勧告を踏まえ、給与の適正化に努めていく。 </a:t>
          </a:r>
        </a:p>
      </xdr:txBody>
    </xdr:sp>
    <xdr:clientData/>
  </xdr:twoCellAnchor>
  <xdr:twoCellAnchor>
    <xdr:from xmlns:xdr="http://schemas.openxmlformats.org/drawingml/2006/spreadsheetDrawing">
      <xdr:col>61</xdr:col>
      <xdr:colOff>44450</xdr:colOff>
      <xdr:row>92</xdr:row>
      <xdr:rowOff>38735</xdr:rowOff>
    </xdr:from>
    <xdr:to xmlns:xdr="http://schemas.openxmlformats.org/drawingml/2006/spreadsheetDrawing">
      <xdr:col>85</xdr:col>
      <xdr:colOff>95250</xdr:colOff>
      <xdr:row>92</xdr:row>
      <xdr:rowOff>38735</xdr:rowOff>
    </xdr:to>
    <xdr:cxnSp macro="">
      <xdr:nvCxnSpPr>
        <xdr:cNvPr id="237" name="直線コネクタ 236"/>
        <xdr:cNvCxnSpPr/>
      </xdr:nvCxnSpPr>
      <xdr:spPr>
        <a:xfrm>
          <a:off x="12943205" y="1581213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68580</xdr:rowOff>
    </xdr:from>
    <xdr:ext cx="762000" cy="264795"/>
    <xdr:sp macro="" textlink="">
      <xdr:nvSpPr>
        <xdr:cNvPr id="238" name="テキスト ボックス 237"/>
        <xdr:cNvSpPr txBox="1"/>
      </xdr:nvSpPr>
      <xdr:spPr>
        <a:xfrm>
          <a:off x="12173585" y="1567053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89</xdr:row>
      <xdr:rowOff>153670</xdr:rowOff>
    </xdr:from>
    <xdr:to xmlns:xdr="http://schemas.openxmlformats.org/drawingml/2006/spreadsheetDrawing">
      <xdr:col>85</xdr:col>
      <xdr:colOff>95250</xdr:colOff>
      <xdr:row>89</xdr:row>
      <xdr:rowOff>153670</xdr:rowOff>
    </xdr:to>
    <xdr:cxnSp macro="">
      <xdr:nvCxnSpPr>
        <xdr:cNvPr id="239" name="直線コネクタ 238"/>
        <xdr:cNvCxnSpPr/>
      </xdr:nvCxnSpPr>
      <xdr:spPr>
        <a:xfrm>
          <a:off x="12943205" y="1541272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8890</xdr:rowOff>
    </xdr:from>
    <xdr:ext cx="762000" cy="263525"/>
    <xdr:sp macro="" textlink="">
      <xdr:nvSpPr>
        <xdr:cNvPr id="240" name="テキスト ボックス 239"/>
        <xdr:cNvSpPr txBox="1"/>
      </xdr:nvSpPr>
      <xdr:spPr>
        <a:xfrm>
          <a:off x="12173585" y="15267940"/>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87</xdr:row>
      <xdr:rowOff>92710</xdr:rowOff>
    </xdr:from>
    <xdr:to xmlns:xdr="http://schemas.openxmlformats.org/drawingml/2006/spreadsheetDrawing">
      <xdr:col>85</xdr:col>
      <xdr:colOff>95250</xdr:colOff>
      <xdr:row>87</xdr:row>
      <xdr:rowOff>92710</xdr:rowOff>
    </xdr:to>
    <xdr:cxnSp macro="">
      <xdr:nvCxnSpPr>
        <xdr:cNvPr id="241" name="直線コネクタ 240"/>
        <xdr:cNvCxnSpPr/>
      </xdr:nvCxnSpPr>
      <xdr:spPr>
        <a:xfrm>
          <a:off x="12943205" y="1500886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86</xdr:row>
      <xdr:rowOff>123825</xdr:rowOff>
    </xdr:from>
    <xdr:ext cx="762000" cy="263525"/>
    <xdr:sp macro="" textlink="">
      <xdr:nvSpPr>
        <xdr:cNvPr id="242" name="テキスト ボックス 241"/>
        <xdr:cNvSpPr txBox="1"/>
      </xdr:nvSpPr>
      <xdr:spPr>
        <a:xfrm>
          <a:off x="12173585" y="14868525"/>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85</xdr:row>
      <xdr:rowOff>32385</xdr:rowOff>
    </xdr:from>
    <xdr:to xmlns:xdr="http://schemas.openxmlformats.org/drawingml/2006/spreadsheetDrawing">
      <xdr:col>85</xdr:col>
      <xdr:colOff>95250</xdr:colOff>
      <xdr:row>85</xdr:row>
      <xdr:rowOff>32385</xdr:rowOff>
    </xdr:to>
    <xdr:cxnSp macro="">
      <xdr:nvCxnSpPr>
        <xdr:cNvPr id="243" name="直線コネクタ 242"/>
        <xdr:cNvCxnSpPr/>
      </xdr:nvCxnSpPr>
      <xdr:spPr>
        <a:xfrm>
          <a:off x="12943205" y="1460563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84</xdr:row>
      <xdr:rowOff>62230</xdr:rowOff>
    </xdr:from>
    <xdr:ext cx="762000" cy="265430"/>
    <xdr:sp macro="" textlink="">
      <xdr:nvSpPr>
        <xdr:cNvPr id="244" name="テキスト ボックス 243"/>
        <xdr:cNvSpPr txBox="1"/>
      </xdr:nvSpPr>
      <xdr:spPr>
        <a:xfrm>
          <a:off x="12173585" y="14464030"/>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147320</xdr:rowOff>
    </xdr:from>
    <xdr:to xmlns:xdr="http://schemas.openxmlformats.org/drawingml/2006/spreadsheetDrawing">
      <xdr:col>85</xdr:col>
      <xdr:colOff>95250</xdr:colOff>
      <xdr:row>82</xdr:row>
      <xdr:rowOff>147320</xdr:rowOff>
    </xdr:to>
    <xdr:cxnSp macro="">
      <xdr:nvCxnSpPr>
        <xdr:cNvPr id="245" name="直線コネクタ 244"/>
        <xdr:cNvCxnSpPr/>
      </xdr:nvCxnSpPr>
      <xdr:spPr>
        <a:xfrm>
          <a:off x="12943205" y="1420622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82</xdr:row>
      <xdr:rowOff>1905</xdr:rowOff>
    </xdr:from>
    <xdr:ext cx="762000" cy="264795"/>
    <xdr:sp macro="" textlink="">
      <xdr:nvSpPr>
        <xdr:cNvPr id="246" name="テキスト ボックス 245"/>
        <xdr:cNvSpPr txBox="1"/>
      </xdr:nvSpPr>
      <xdr:spPr>
        <a:xfrm>
          <a:off x="12173585" y="1406080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86360</xdr:rowOff>
    </xdr:from>
    <xdr:to xmlns:xdr="http://schemas.openxmlformats.org/drawingml/2006/spreadsheetDrawing">
      <xdr:col>85</xdr:col>
      <xdr:colOff>95250</xdr:colOff>
      <xdr:row>80</xdr:row>
      <xdr:rowOff>86360</xdr:rowOff>
    </xdr:to>
    <xdr:cxnSp macro="">
      <xdr:nvCxnSpPr>
        <xdr:cNvPr id="247" name="直線コネクタ 246"/>
        <xdr:cNvCxnSpPr/>
      </xdr:nvCxnSpPr>
      <xdr:spPr>
        <a:xfrm>
          <a:off x="12943205" y="1380236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116205</xdr:rowOff>
    </xdr:from>
    <xdr:ext cx="762000" cy="264160"/>
    <xdr:sp macro="" textlink="">
      <xdr:nvSpPr>
        <xdr:cNvPr id="248" name="テキスト ボックス 247"/>
        <xdr:cNvSpPr txBox="1"/>
      </xdr:nvSpPr>
      <xdr:spPr>
        <a:xfrm>
          <a:off x="12173585" y="13660755"/>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26035</xdr:rowOff>
    </xdr:from>
    <xdr:to xmlns:xdr="http://schemas.openxmlformats.org/drawingml/2006/spreadsheetDrawing">
      <xdr:col>85</xdr:col>
      <xdr:colOff>95250</xdr:colOff>
      <xdr:row>78</xdr:row>
      <xdr:rowOff>26035</xdr:rowOff>
    </xdr:to>
    <xdr:cxnSp macro="">
      <xdr:nvCxnSpPr>
        <xdr:cNvPr id="249" name="直線コネクタ 248"/>
        <xdr:cNvCxnSpPr/>
      </xdr:nvCxnSpPr>
      <xdr:spPr>
        <a:xfrm>
          <a:off x="12943205" y="1339913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55880</xdr:rowOff>
    </xdr:from>
    <xdr:ext cx="762000" cy="260985"/>
    <xdr:sp macro="" textlink="">
      <xdr:nvSpPr>
        <xdr:cNvPr id="250" name="テキスト ボックス 249"/>
        <xdr:cNvSpPr txBox="1"/>
      </xdr:nvSpPr>
      <xdr:spPr>
        <a:xfrm>
          <a:off x="12173585" y="13257530"/>
          <a:ext cx="76200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26035</xdr:rowOff>
    </xdr:from>
    <xdr:to xmlns:xdr="http://schemas.openxmlformats.org/drawingml/2006/spreadsheetDrawing">
      <xdr:col>85</xdr:col>
      <xdr:colOff>95250</xdr:colOff>
      <xdr:row>92</xdr:row>
      <xdr:rowOff>38735</xdr:rowOff>
    </xdr:to>
    <xdr:sp macro="" textlink="">
      <xdr:nvSpPr>
        <xdr:cNvPr id="251" name="給与水準   （国との比較）グラフ枠"/>
        <xdr:cNvSpPr/>
      </xdr:nvSpPr>
      <xdr:spPr>
        <a:xfrm>
          <a:off x="12943205" y="13399135"/>
          <a:ext cx="512572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81</xdr:row>
      <xdr:rowOff>158750</xdr:rowOff>
    </xdr:from>
    <xdr:to xmlns:xdr="http://schemas.openxmlformats.org/drawingml/2006/spreadsheetDrawing">
      <xdr:col>81</xdr:col>
      <xdr:colOff>44450</xdr:colOff>
      <xdr:row>88</xdr:row>
      <xdr:rowOff>123825</xdr:rowOff>
    </xdr:to>
    <xdr:cxnSp macro="">
      <xdr:nvCxnSpPr>
        <xdr:cNvPr id="252" name="直線コネクタ 251"/>
        <xdr:cNvCxnSpPr/>
      </xdr:nvCxnSpPr>
      <xdr:spPr>
        <a:xfrm flipV="1">
          <a:off x="17172305" y="14046200"/>
          <a:ext cx="0" cy="11652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88</xdr:row>
      <xdr:rowOff>94615</xdr:rowOff>
    </xdr:from>
    <xdr:ext cx="759460" cy="262255"/>
    <xdr:sp macro="" textlink="">
      <xdr:nvSpPr>
        <xdr:cNvPr id="253" name="給与水準   （国との比較）最小値テキスト"/>
        <xdr:cNvSpPr txBox="1"/>
      </xdr:nvSpPr>
      <xdr:spPr>
        <a:xfrm>
          <a:off x="17261205" y="15182215"/>
          <a:ext cx="75946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88</xdr:row>
      <xdr:rowOff>123825</xdr:rowOff>
    </xdr:from>
    <xdr:to xmlns:xdr="http://schemas.openxmlformats.org/drawingml/2006/spreadsheetDrawing">
      <xdr:col>81</xdr:col>
      <xdr:colOff>133350</xdr:colOff>
      <xdr:row>88</xdr:row>
      <xdr:rowOff>123825</xdr:rowOff>
    </xdr:to>
    <xdr:cxnSp macro="">
      <xdr:nvCxnSpPr>
        <xdr:cNvPr id="254" name="直線コネクタ 253"/>
        <xdr:cNvCxnSpPr/>
      </xdr:nvCxnSpPr>
      <xdr:spPr>
        <a:xfrm>
          <a:off x="17081500" y="15211425"/>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80</xdr:row>
      <xdr:rowOff>70485</xdr:rowOff>
    </xdr:from>
    <xdr:ext cx="759460" cy="262890"/>
    <xdr:sp macro="" textlink="">
      <xdr:nvSpPr>
        <xdr:cNvPr id="255" name="給与水準   （国との比較）最大値テキスト"/>
        <xdr:cNvSpPr txBox="1"/>
      </xdr:nvSpPr>
      <xdr:spPr>
        <a:xfrm>
          <a:off x="17261205" y="13786485"/>
          <a:ext cx="75946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81</xdr:row>
      <xdr:rowOff>158750</xdr:rowOff>
    </xdr:from>
    <xdr:to xmlns:xdr="http://schemas.openxmlformats.org/drawingml/2006/spreadsheetDrawing">
      <xdr:col>81</xdr:col>
      <xdr:colOff>133350</xdr:colOff>
      <xdr:row>81</xdr:row>
      <xdr:rowOff>158750</xdr:rowOff>
    </xdr:to>
    <xdr:cxnSp macro="">
      <xdr:nvCxnSpPr>
        <xdr:cNvPr id="256" name="直線コネクタ 255"/>
        <xdr:cNvCxnSpPr/>
      </xdr:nvCxnSpPr>
      <xdr:spPr>
        <a:xfrm>
          <a:off x="17081500" y="1404620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85</xdr:row>
      <xdr:rowOff>156210</xdr:rowOff>
    </xdr:from>
    <xdr:to xmlns:xdr="http://schemas.openxmlformats.org/drawingml/2006/spreadsheetDrawing">
      <xdr:col>81</xdr:col>
      <xdr:colOff>44450</xdr:colOff>
      <xdr:row>85</xdr:row>
      <xdr:rowOff>156210</xdr:rowOff>
    </xdr:to>
    <xdr:cxnSp macro="">
      <xdr:nvCxnSpPr>
        <xdr:cNvPr id="257" name="直線コネクタ 256"/>
        <xdr:cNvCxnSpPr/>
      </xdr:nvCxnSpPr>
      <xdr:spPr>
        <a:xfrm>
          <a:off x="16326485" y="14729460"/>
          <a:ext cx="8458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83</xdr:row>
      <xdr:rowOff>90170</xdr:rowOff>
    </xdr:from>
    <xdr:ext cx="759460" cy="260985"/>
    <xdr:sp macro="" textlink="">
      <xdr:nvSpPr>
        <xdr:cNvPr id="258" name="給与水準   （国との比較）平均値テキスト"/>
        <xdr:cNvSpPr txBox="1"/>
      </xdr:nvSpPr>
      <xdr:spPr>
        <a:xfrm>
          <a:off x="17261205" y="14320520"/>
          <a:ext cx="759460" cy="2609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84</xdr:row>
      <xdr:rowOff>73025</xdr:rowOff>
    </xdr:from>
    <xdr:to xmlns:xdr="http://schemas.openxmlformats.org/drawingml/2006/spreadsheetDrawing">
      <xdr:col>81</xdr:col>
      <xdr:colOff>95250</xdr:colOff>
      <xdr:row>85</xdr:row>
      <xdr:rowOff>1905</xdr:rowOff>
    </xdr:to>
    <xdr:sp macro="" textlink="">
      <xdr:nvSpPr>
        <xdr:cNvPr id="259" name="フローチャート: 判断 258"/>
        <xdr:cNvSpPr/>
      </xdr:nvSpPr>
      <xdr:spPr>
        <a:xfrm>
          <a:off x="17119600" y="14474825"/>
          <a:ext cx="103505"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84</xdr:row>
      <xdr:rowOff>167005</xdr:rowOff>
    </xdr:from>
    <xdr:to xmlns:xdr="http://schemas.openxmlformats.org/drawingml/2006/spreadsheetDrawing">
      <xdr:col>77</xdr:col>
      <xdr:colOff>44450</xdr:colOff>
      <xdr:row>85</xdr:row>
      <xdr:rowOff>156210</xdr:rowOff>
    </xdr:to>
    <xdr:cxnSp macro="">
      <xdr:nvCxnSpPr>
        <xdr:cNvPr id="260" name="直線コネクタ 259"/>
        <xdr:cNvCxnSpPr/>
      </xdr:nvCxnSpPr>
      <xdr:spPr>
        <a:xfrm>
          <a:off x="15427960" y="14568805"/>
          <a:ext cx="898525" cy="160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85</xdr:row>
      <xdr:rowOff>21590</xdr:rowOff>
    </xdr:from>
    <xdr:to xmlns:xdr="http://schemas.openxmlformats.org/drawingml/2006/spreadsheetDrawing">
      <xdr:col>77</xdr:col>
      <xdr:colOff>95250</xdr:colOff>
      <xdr:row>85</xdr:row>
      <xdr:rowOff>125095</xdr:rowOff>
    </xdr:to>
    <xdr:sp macro="" textlink="">
      <xdr:nvSpPr>
        <xdr:cNvPr id="261" name="フローチャート: 判断 260"/>
        <xdr:cNvSpPr/>
      </xdr:nvSpPr>
      <xdr:spPr>
        <a:xfrm>
          <a:off x="16273780" y="14594840"/>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83</xdr:row>
      <xdr:rowOff>135890</xdr:rowOff>
    </xdr:from>
    <xdr:ext cx="734060" cy="263525"/>
    <xdr:sp macro="" textlink="">
      <xdr:nvSpPr>
        <xdr:cNvPr id="262" name="テキスト ボックス 261"/>
        <xdr:cNvSpPr txBox="1"/>
      </xdr:nvSpPr>
      <xdr:spPr>
        <a:xfrm>
          <a:off x="15941675" y="14366240"/>
          <a:ext cx="73406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84</xdr:row>
      <xdr:rowOff>43815</xdr:rowOff>
    </xdr:from>
    <xdr:to xmlns:xdr="http://schemas.openxmlformats.org/drawingml/2006/spreadsheetDrawing">
      <xdr:col>72</xdr:col>
      <xdr:colOff>203200</xdr:colOff>
      <xdr:row>84</xdr:row>
      <xdr:rowOff>167005</xdr:rowOff>
    </xdr:to>
    <xdr:cxnSp macro="">
      <xdr:nvCxnSpPr>
        <xdr:cNvPr id="263" name="直線コネクタ 262"/>
        <xdr:cNvCxnSpPr/>
      </xdr:nvCxnSpPr>
      <xdr:spPr>
        <a:xfrm>
          <a:off x="14531340" y="14445615"/>
          <a:ext cx="896620" cy="1231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83</xdr:row>
      <xdr:rowOff>167005</xdr:rowOff>
    </xdr:from>
    <xdr:to xmlns:xdr="http://schemas.openxmlformats.org/drawingml/2006/spreadsheetDrawing">
      <xdr:col>73</xdr:col>
      <xdr:colOff>44450</xdr:colOff>
      <xdr:row>84</xdr:row>
      <xdr:rowOff>95250</xdr:rowOff>
    </xdr:to>
    <xdr:sp macro="" textlink="">
      <xdr:nvSpPr>
        <xdr:cNvPr id="264" name="フローチャート: 判断 263"/>
        <xdr:cNvSpPr/>
      </xdr:nvSpPr>
      <xdr:spPr>
        <a:xfrm>
          <a:off x="15377160" y="14397355"/>
          <a:ext cx="10350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82</xdr:row>
      <xdr:rowOff>105410</xdr:rowOff>
    </xdr:from>
    <xdr:ext cx="762000" cy="262890"/>
    <xdr:sp macro="" textlink="">
      <xdr:nvSpPr>
        <xdr:cNvPr id="265" name="テキスト ボックス 264"/>
        <xdr:cNvSpPr txBox="1"/>
      </xdr:nvSpPr>
      <xdr:spPr>
        <a:xfrm>
          <a:off x="15045055" y="1416431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81</xdr:row>
      <xdr:rowOff>34290</xdr:rowOff>
    </xdr:from>
    <xdr:to xmlns:xdr="http://schemas.openxmlformats.org/drawingml/2006/spreadsheetDrawing">
      <xdr:col>68</xdr:col>
      <xdr:colOff>152400</xdr:colOff>
      <xdr:row>84</xdr:row>
      <xdr:rowOff>43815</xdr:rowOff>
    </xdr:to>
    <xdr:cxnSp macro="">
      <xdr:nvCxnSpPr>
        <xdr:cNvPr id="266" name="直線コネクタ 265"/>
        <xdr:cNvCxnSpPr/>
      </xdr:nvCxnSpPr>
      <xdr:spPr>
        <a:xfrm>
          <a:off x="13634720" y="13921740"/>
          <a:ext cx="896620" cy="523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83</xdr:row>
      <xdr:rowOff>125095</xdr:rowOff>
    </xdr:from>
    <xdr:to xmlns:xdr="http://schemas.openxmlformats.org/drawingml/2006/spreadsheetDrawing">
      <xdr:col>68</xdr:col>
      <xdr:colOff>203200</xdr:colOff>
      <xdr:row>84</xdr:row>
      <xdr:rowOff>53975</xdr:rowOff>
    </xdr:to>
    <xdr:sp macro="" textlink="">
      <xdr:nvSpPr>
        <xdr:cNvPr id="267" name="フローチャート: 判断 266"/>
        <xdr:cNvSpPr/>
      </xdr:nvSpPr>
      <xdr:spPr>
        <a:xfrm>
          <a:off x="14480540" y="1435544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82</xdr:row>
      <xdr:rowOff>65405</xdr:rowOff>
    </xdr:from>
    <xdr:ext cx="762000" cy="263525"/>
    <xdr:sp macro="" textlink="">
      <xdr:nvSpPr>
        <xdr:cNvPr id="268" name="テキスト ボックス 267"/>
        <xdr:cNvSpPr txBox="1"/>
      </xdr:nvSpPr>
      <xdr:spPr>
        <a:xfrm>
          <a:off x="14146530" y="14124305"/>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80</xdr:row>
      <xdr:rowOff>158750</xdr:rowOff>
    </xdr:from>
    <xdr:to xmlns:xdr="http://schemas.openxmlformats.org/drawingml/2006/spreadsheetDrawing">
      <xdr:col>64</xdr:col>
      <xdr:colOff>152400</xdr:colOff>
      <xdr:row>81</xdr:row>
      <xdr:rowOff>86360</xdr:rowOff>
    </xdr:to>
    <xdr:sp macro="" textlink="">
      <xdr:nvSpPr>
        <xdr:cNvPr id="269" name="フローチャート: 判断 268"/>
        <xdr:cNvSpPr/>
      </xdr:nvSpPr>
      <xdr:spPr>
        <a:xfrm>
          <a:off x="13583920" y="1387475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79</xdr:row>
      <xdr:rowOff>96520</xdr:rowOff>
    </xdr:from>
    <xdr:ext cx="762000" cy="265430"/>
    <xdr:sp macro="" textlink="">
      <xdr:nvSpPr>
        <xdr:cNvPr id="270" name="テキスト ボックス 269"/>
        <xdr:cNvSpPr txBox="1"/>
      </xdr:nvSpPr>
      <xdr:spPr>
        <a:xfrm>
          <a:off x="13249910" y="13641070"/>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36195</xdr:rowOff>
    </xdr:from>
    <xdr:ext cx="759460" cy="262255"/>
    <xdr:sp macro="" textlink="">
      <xdr:nvSpPr>
        <xdr:cNvPr id="271" name="テキスト ボックス 270"/>
        <xdr:cNvSpPr txBox="1"/>
      </xdr:nvSpPr>
      <xdr:spPr>
        <a:xfrm>
          <a:off x="16954500" y="15809595"/>
          <a:ext cx="75946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36195</xdr:rowOff>
    </xdr:from>
    <xdr:ext cx="759460" cy="262255"/>
    <xdr:sp macro="" textlink="">
      <xdr:nvSpPr>
        <xdr:cNvPr id="272" name="テキスト ボックス 271"/>
        <xdr:cNvSpPr txBox="1"/>
      </xdr:nvSpPr>
      <xdr:spPr>
        <a:xfrm>
          <a:off x="16108680" y="15809595"/>
          <a:ext cx="75946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36195</xdr:rowOff>
    </xdr:from>
    <xdr:ext cx="759460" cy="262255"/>
    <xdr:sp macro="" textlink="">
      <xdr:nvSpPr>
        <xdr:cNvPr id="273" name="テキスト ボックス 272"/>
        <xdr:cNvSpPr txBox="1"/>
      </xdr:nvSpPr>
      <xdr:spPr>
        <a:xfrm>
          <a:off x="15210155" y="15809595"/>
          <a:ext cx="75946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36195</xdr:rowOff>
    </xdr:from>
    <xdr:ext cx="762000" cy="262255"/>
    <xdr:sp macro="" textlink="">
      <xdr:nvSpPr>
        <xdr:cNvPr id="274" name="テキスト ボックス 273"/>
        <xdr:cNvSpPr txBox="1"/>
      </xdr:nvSpPr>
      <xdr:spPr>
        <a:xfrm>
          <a:off x="14313535" y="15809595"/>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36195</xdr:rowOff>
    </xdr:from>
    <xdr:ext cx="762000" cy="262255"/>
    <xdr:sp macro="" textlink="">
      <xdr:nvSpPr>
        <xdr:cNvPr id="275" name="テキスト ボックス 274"/>
        <xdr:cNvSpPr txBox="1"/>
      </xdr:nvSpPr>
      <xdr:spPr>
        <a:xfrm>
          <a:off x="13416915" y="15809595"/>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85</xdr:row>
      <xdr:rowOff>104140</xdr:rowOff>
    </xdr:from>
    <xdr:to xmlns:xdr="http://schemas.openxmlformats.org/drawingml/2006/spreadsheetDrawing">
      <xdr:col>81</xdr:col>
      <xdr:colOff>95250</xdr:colOff>
      <xdr:row>86</xdr:row>
      <xdr:rowOff>32385</xdr:rowOff>
    </xdr:to>
    <xdr:sp macro="" textlink="">
      <xdr:nvSpPr>
        <xdr:cNvPr id="276" name="楕円 275"/>
        <xdr:cNvSpPr/>
      </xdr:nvSpPr>
      <xdr:spPr>
        <a:xfrm>
          <a:off x="17119600" y="14677390"/>
          <a:ext cx="10350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85</xdr:row>
      <xdr:rowOff>75565</xdr:rowOff>
    </xdr:from>
    <xdr:ext cx="759460" cy="262255"/>
    <xdr:sp macro="" textlink="">
      <xdr:nvSpPr>
        <xdr:cNvPr id="277" name="給与水準   （国との比較）該当値テキスト"/>
        <xdr:cNvSpPr txBox="1"/>
      </xdr:nvSpPr>
      <xdr:spPr>
        <a:xfrm>
          <a:off x="17261205" y="14648815"/>
          <a:ext cx="75946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85</xdr:row>
      <xdr:rowOff>104140</xdr:rowOff>
    </xdr:from>
    <xdr:to xmlns:xdr="http://schemas.openxmlformats.org/drawingml/2006/spreadsheetDrawing">
      <xdr:col>77</xdr:col>
      <xdr:colOff>95250</xdr:colOff>
      <xdr:row>86</xdr:row>
      <xdr:rowOff>32385</xdr:rowOff>
    </xdr:to>
    <xdr:sp macro="" textlink="">
      <xdr:nvSpPr>
        <xdr:cNvPr id="278" name="楕円 277"/>
        <xdr:cNvSpPr/>
      </xdr:nvSpPr>
      <xdr:spPr>
        <a:xfrm>
          <a:off x="16273780" y="14677390"/>
          <a:ext cx="10350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86</xdr:row>
      <xdr:rowOff>16510</xdr:rowOff>
    </xdr:from>
    <xdr:ext cx="734060" cy="262255"/>
    <xdr:sp macro="" textlink="">
      <xdr:nvSpPr>
        <xdr:cNvPr id="279" name="テキスト ボックス 278"/>
        <xdr:cNvSpPr txBox="1"/>
      </xdr:nvSpPr>
      <xdr:spPr>
        <a:xfrm>
          <a:off x="15941675" y="14761210"/>
          <a:ext cx="73406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84</xdr:row>
      <xdr:rowOff>114935</xdr:rowOff>
    </xdr:from>
    <xdr:to xmlns:xdr="http://schemas.openxmlformats.org/drawingml/2006/spreadsheetDrawing">
      <xdr:col>73</xdr:col>
      <xdr:colOff>44450</xdr:colOff>
      <xdr:row>85</xdr:row>
      <xdr:rowOff>43815</xdr:rowOff>
    </xdr:to>
    <xdr:sp macro="" textlink="">
      <xdr:nvSpPr>
        <xdr:cNvPr id="280" name="楕円 279"/>
        <xdr:cNvSpPr/>
      </xdr:nvSpPr>
      <xdr:spPr>
        <a:xfrm>
          <a:off x="15377160" y="14516735"/>
          <a:ext cx="103505"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85</xdr:row>
      <xdr:rowOff>27940</xdr:rowOff>
    </xdr:from>
    <xdr:ext cx="762000" cy="265430"/>
    <xdr:sp macro="" textlink="">
      <xdr:nvSpPr>
        <xdr:cNvPr id="281" name="テキスト ボックス 280"/>
        <xdr:cNvSpPr txBox="1"/>
      </xdr:nvSpPr>
      <xdr:spPr>
        <a:xfrm>
          <a:off x="15045055" y="14601190"/>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83</xdr:row>
      <xdr:rowOff>167005</xdr:rowOff>
    </xdr:from>
    <xdr:to xmlns:xdr="http://schemas.openxmlformats.org/drawingml/2006/spreadsheetDrawing">
      <xdr:col>68</xdr:col>
      <xdr:colOff>203200</xdr:colOff>
      <xdr:row>84</xdr:row>
      <xdr:rowOff>95250</xdr:rowOff>
    </xdr:to>
    <xdr:sp macro="" textlink="">
      <xdr:nvSpPr>
        <xdr:cNvPr id="282" name="楕円 281"/>
        <xdr:cNvSpPr/>
      </xdr:nvSpPr>
      <xdr:spPr>
        <a:xfrm>
          <a:off x="14480540" y="1439735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84</xdr:row>
      <xdr:rowOff>80010</xdr:rowOff>
    </xdr:from>
    <xdr:ext cx="762000" cy="263525"/>
    <xdr:sp macro="" textlink="">
      <xdr:nvSpPr>
        <xdr:cNvPr id="283" name="テキスト ボックス 282"/>
        <xdr:cNvSpPr txBox="1"/>
      </xdr:nvSpPr>
      <xdr:spPr>
        <a:xfrm>
          <a:off x="14146530" y="14481810"/>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80</xdr:row>
      <xdr:rowOff>158750</xdr:rowOff>
    </xdr:from>
    <xdr:to xmlns:xdr="http://schemas.openxmlformats.org/drawingml/2006/spreadsheetDrawing">
      <xdr:col>64</xdr:col>
      <xdr:colOff>152400</xdr:colOff>
      <xdr:row>81</xdr:row>
      <xdr:rowOff>86360</xdr:rowOff>
    </xdr:to>
    <xdr:sp macro="" textlink="">
      <xdr:nvSpPr>
        <xdr:cNvPr id="284" name="楕円 283"/>
        <xdr:cNvSpPr/>
      </xdr:nvSpPr>
      <xdr:spPr>
        <a:xfrm>
          <a:off x="13583920" y="138747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81</xdr:row>
      <xdr:rowOff>70485</xdr:rowOff>
    </xdr:from>
    <xdr:ext cx="762000" cy="262890"/>
    <xdr:sp macro="" textlink="">
      <xdr:nvSpPr>
        <xdr:cNvPr id="285" name="テキスト ボックス 284"/>
        <xdr:cNvSpPr txBox="1"/>
      </xdr:nvSpPr>
      <xdr:spPr>
        <a:xfrm>
          <a:off x="13249910" y="13957935"/>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84455</xdr:rowOff>
    </xdr:from>
    <xdr:to xmlns:xdr="http://schemas.openxmlformats.org/drawingml/2006/spreadsheetDrawing">
      <xdr:col>85</xdr:col>
      <xdr:colOff>95250</xdr:colOff>
      <xdr:row>53</xdr:row>
      <xdr:rowOff>58420</xdr:rowOff>
    </xdr:to>
    <xdr:sp macro="" textlink="">
      <xdr:nvSpPr>
        <xdr:cNvPr id="286" name="正方形/長方形 285"/>
        <xdr:cNvSpPr/>
      </xdr:nvSpPr>
      <xdr:spPr>
        <a:xfrm>
          <a:off x="12943205" y="8828405"/>
          <a:ext cx="512572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104140</xdr:rowOff>
    </xdr:from>
    <xdr:ext cx="2260600" cy="314960"/>
    <xdr:sp macro="" textlink="">
      <xdr:nvSpPr>
        <xdr:cNvPr id="287" name="テキスト ボックス 286"/>
        <xdr:cNvSpPr txBox="1"/>
      </xdr:nvSpPr>
      <xdr:spPr>
        <a:xfrm>
          <a:off x="13466445" y="9190990"/>
          <a:ext cx="2260600" cy="3149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78105</xdr:rowOff>
    </xdr:from>
    <xdr:ext cx="1647190" cy="365760"/>
    <xdr:sp macro="" textlink="">
      <xdr:nvSpPr>
        <xdr:cNvPr id="288" name="テキスト ボックス 287"/>
        <xdr:cNvSpPr txBox="1"/>
      </xdr:nvSpPr>
      <xdr:spPr>
        <a:xfrm>
          <a:off x="15879445" y="9164955"/>
          <a:ext cx="1647190" cy="3657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[5.95</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168910</xdr:rowOff>
    </xdr:from>
    <xdr:to xmlns:xdr="http://schemas.openxmlformats.org/drawingml/2006/spreadsheetDrawing">
      <xdr:col>93</xdr:col>
      <xdr:colOff>6350</xdr:colOff>
      <xdr:row>54</xdr:row>
      <xdr:rowOff>78105</xdr:rowOff>
    </xdr:to>
    <xdr:sp macro="" textlink="">
      <xdr:nvSpPr>
        <xdr:cNvPr id="289" name="正方形/長方形 288"/>
        <xdr:cNvSpPr/>
      </xdr:nvSpPr>
      <xdr:spPr>
        <a:xfrm>
          <a:off x="18132425" y="9084310"/>
          <a:ext cx="153924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97790</xdr:rowOff>
    </xdr:to>
    <xdr:sp macro="" textlink="">
      <xdr:nvSpPr>
        <xdr:cNvPr id="290" name="正方形/長方形 289"/>
        <xdr:cNvSpPr/>
      </xdr:nvSpPr>
      <xdr:spPr>
        <a:xfrm>
          <a:off x="18132425" y="9271000"/>
          <a:ext cx="153924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168910</xdr:rowOff>
    </xdr:from>
    <xdr:to xmlns:xdr="http://schemas.openxmlformats.org/drawingml/2006/spreadsheetDrawing">
      <xdr:col>99</xdr:col>
      <xdr:colOff>146050</xdr:colOff>
      <xdr:row>54</xdr:row>
      <xdr:rowOff>78105</xdr:rowOff>
    </xdr:to>
    <xdr:sp macro="" textlink="">
      <xdr:nvSpPr>
        <xdr:cNvPr id="291" name="正方形/長方形 290"/>
        <xdr:cNvSpPr/>
      </xdr:nvSpPr>
      <xdr:spPr>
        <a:xfrm>
          <a:off x="19798665" y="9084310"/>
          <a:ext cx="128143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97790</xdr:rowOff>
    </xdr:to>
    <xdr:sp macro="" textlink="">
      <xdr:nvSpPr>
        <xdr:cNvPr id="292" name="正方形/長方形 291"/>
        <xdr:cNvSpPr/>
      </xdr:nvSpPr>
      <xdr:spPr>
        <a:xfrm>
          <a:off x="19798665" y="9271000"/>
          <a:ext cx="128143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168910</xdr:rowOff>
    </xdr:from>
    <xdr:to xmlns:xdr="http://schemas.openxmlformats.org/drawingml/2006/spreadsheetDrawing">
      <xdr:col>106</xdr:col>
      <xdr:colOff>139700</xdr:colOff>
      <xdr:row>54</xdr:row>
      <xdr:rowOff>78105</xdr:rowOff>
    </xdr:to>
    <xdr:sp macro="" textlink="">
      <xdr:nvSpPr>
        <xdr:cNvPr id="293" name="正方形/長方形 292"/>
        <xdr:cNvSpPr/>
      </xdr:nvSpPr>
      <xdr:spPr>
        <a:xfrm>
          <a:off x="21272500" y="9084310"/>
          <a:ext cx="128143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97790</xdr:rowOff>
    </xdr:to>
    <xdr:sp macro="" textlink="">
      <xdr:nvSpPr>
        <xdr:cNvPr id="294" name="正方形/長方形 293"/>
        <xdr:cNvSpPr/>
      </xdr:nvSpPr>
      <xdr:spPr>
        <a:xfrm>
          <a:off x="21272500" y="9271000"/>
          <a:ext cx="128143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161925</xdr:rowOff>
    </xdr:from>
    <xdr:to xmlns:xdr="http://schemas.openxmlformats.org/drawingml/2006/spreadsheetDrawing">
      <xdr:col>85</xdr:col>
      <xdr:colOff>95250</xdr:colOff>
      <xdr:row>70</xdr:row>
      <xdr:rowOff>0</xdr:rowOff>
    </xdr:to>
    <xdr:sp macro="" textlink="">
      <xdr:nvSpPr>
        <xdr:cNvPr id="295" name="正方形/長方形 294"/>
        <xdr:cNvSpPr/>
      </xdr:nvSpPr>
      <xdr:spPr>
        <a:xfrm>
          <a:off x="12943205" y="9591675"/>
          <a:ext cx="5125720" cy="240982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161925</xdr:rowOff>
    </xdr:from>
    <xdr:to xmlns:xdr="http://schemas.openxmlformats.org/drawingml/2006/spreadsheetDrawing">
      <xdr:col>115</xdr:col>
      <xdr:colOff>31750</xdr:colOff>
      <xdr:row>70</xdr:row>
      <xdr:rowOff>0</xdr:rowOff>
    </xdr:to>
    <xdr:sp macro="" textlink="">
      <xdr:nvSpPr>
        <xdr:cNvPr id="296" name="正方形/長方形 295"/>
        <xdr:cNvSpPr/>
      </xdr:nvSpPr>
      <xdr:spPr>
        <a:xfrm>
          <a:off x="18261330" y="9591675"/>
          <a:ext cx="6087745" cy="24098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161925</xdr:rowOff>
    </xdr:from>
    <xdr:to xmlns:xdr="http://schemas.openxmlformats.org/drawingml/2006/spreadsheetDrawing">
      <xdr:col>104</xdr:col>
      <xdr:colOff>114300</xdr:colOff>
      <xdr:row>57</xdr:row>
      <xdr:rowOff>71120</xdr:rowOff>
    </xdr:to>
    <xdr:sp macro="" textlink="">
      <xdr:nvSpPr>
        <xdr:cNvPr id="297" name="正方形/長方形 296"/>
        <xdr:cNvSpPr/>
      </xdr:nvSpPr>
      <xdr:spPr>
        <a:xfrm>
          <a:off x="18261330" y="9591675"/>
          <a:ext cx="384429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136525</xdr:rowOff>
    </xdr:from>
    <xdr:to xmlns:xdr="http://schemas.openxmlformats.org/drawingml/2006/spreadsheetDrawing">
      <xdr:col>114</xdr:col>
      <xdr:colOff>114300</xdr:colOff>
      <xdr:row>69</xdr:row>
      <xdr:rowOff>110490</xdr:rowOff>
    </xdr:to>
    <xdr:sp macro="" textlink="" fLocksText="0">
      <xdr:nvSpPr>
        <xdr:cNvPr id="298" name="テキスト ボックス 297"/>
        <xdr:cNvSpPr txBox="1"/>
      </xdr:nvSpPr>
      <xdr:spPr>
        <a:xfrm>
          <a:off x="18388330" y="9909175"/>
          <a:ext cx="5831840" cy="203136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300">
              <a:latin typeface="ＭＳ Ｐゴシック"/>
              <a:ea typeface="ＭＳ Ｐゴシック"/>
            </a:rPr>
            <a:t>　人口千人当たり職員数は、前年度に比べ０．０３人増加しているが、類似団体の平均を下回っている。</a:t>
          </a:r>
        </a:p>
        <a:p>
          <a:r>
            <a:rPr lang="ja-JP" altLang="en-US" sz="1300">
              <a:latin typeface="ＭＳ Ｐゴシック"/>
              <a:ea typeface="ＭＳ Ｐゴシック"/>
            </a:rPr>
            <a:t>　今後も執行体制の効率化に努めるとともに、人材育成ビジョンに基づく職員の育成を図り、少数精鋭の職員体制を推進していく。</a:t>
          </a:r>
        </a:p>
        <a:p>
          <a:endParaRPr/>
        </a:p>
      </xdr:txBody>
    </xdr:sp>
    <xdr:clientData/>
  </xdr:twoCellAnchor>
  <xdr:oneCellAnchor>
    <xdr:from xmlns:xdr="http://schemas.openxmlformats.org/drawingml/2006/spreadsheetDrawing">
      <xdr:col>61</xdr:col>
      <xdr:colOff>6350</xdr:colOff>
      <xdr:row>54</xdr:row>
      <xdr:rowOff>143510</xdr:rowOff>
    </xdr:from>
    <xdr:ext cx="349885" cy="228600"/>
    <xdr:sp macro="" textlink="">
      <xdr:nvSpPr>
        <xdr:cNvPr id="299" name="テキスト ボックス 298"/>
        <xdr:cNvSpPr txBox="1"/>
      </xdr:nvSpPr>
      <xdr:spPr>
        <a:xfrm>
          <a:off x="12905105" y="9401810"/>
          <a:ext cx="349885"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300" name="直線コネクタ 299"/>
        <xdr:cNvCxnSpPr/>
      </xdr:nvCxnSpPr>
      <xdr:spPr>
        <a:xfrm>
          <a:off x="12943205" y="1200150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29845</xdr:rowOff>
    </xdr:from>
    <xdr:ext cx="762000" cy="260985"/>
    <xdr:sp macro="" textlink="">
      <xdr:nvSpPr>
        <xdr:cNvPr id="301" name="テキスト ボックス 300"/>
        <xdr:cNvSpPr txBox="1"/>
      </xdr:nvSpPr>
      <xdr:spPr>
        <a:xfrm>
          <a:off x="12173585" y="11859895"/>
          <a:ext cx="76200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171450</xdr:rowOff>
    </xdr:from>
    <xdr:to xmlns:xdr="http://schemas.openxmlformats.org/drawingml/2006/spreadsheetDrawing">
      <xdr:col>85</xdr:col>
      <xdr:colOff>95250</xdr:colOff>
      <xdr:row>67</xdr:row>
      <xdr:rowOff>171450</xdr:rowOff>
    </xdr:to>
    <xdr:cxnSp macro="">
      <xdr:nvCxnSpPr>
        <xdr:cNvPr id="302" name="直線コネクタ 301"/>
        <xdr:cNvCxnSpPr/>
      </xdr:nvCxnSpPr>
      <xdr:spPr>
        <a:xfrm>
          <a:off x="12943205" y="1165860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67</xdr:row>
      <xdr:rowOff>27940</xdr:rowOff>
    </xdr:from>
    <xdr:ext cx="762000" cy="265430"/>
    <xdr:sp macro="" textlink="">
      <xdr:nvSpPr>
        <xdr:cNvPr id="303" name="テキスト ボックス 302"/>
        <xdr:cNvSpPr txBox="1"/>
      </xdr:nvSpPr>
      <xdr:spPr>
        <a:xfrm>
          <a:off x="12173585" y="11515090"/>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171450</xdr:rowOff>
    </xdr:from>
    <xdr:to xmlns:xdr="http://schemas.openxmlformats.org/drawingml/2006/spreadsheetDrawing">
      <xdr:col>85</xdr:col>
      <xdr:colOff>95250</xdr:colOff>
      <xdr:row>65</xdr:row>
      <xdr:rowOff>171450</xdr:rowOff>
    </xdr:to>
    <xdr:cxnSp macro="">
      <xdr:nvCxnSpPr>
        <xdr:cNvPr id="304" name="直線コネクタ 303"/>
        <xdr:cNvCxnSpPr/>
      </xdr:nvCxnSpPr>
      <xdr:spPr>
        <a:xfrm>
          <a:off x="12943205" y="1131570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65</xdr:row>
      <xdr:rowOff>26035</xdr:rowOff>
    </xdr:from>
    <xdr:ext cx="762000" cy="264795"/>
    <xdr:sp macro="" textlink="">
      <xdr:nvSpPr>
        <xdr:cNvPr id="305" name="テキスト ボックス 304"/>
        <xdr:cNvSpPr txBox="1"/>
      </xdr:nvSpPr>
      <xdr:spPr>
        <a:xfrm>
          <a:off x="12173585" y="1117028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63</xdr:row>
      <xdr:rowOff>170180</xdr:rowOff>
    </xdr:from>
    <xdr:to xmlns:xdr="http://schemas.openxmlformats.org/drawingml/2006/spreadsheetDrawing">
      <xdr:col>85</xdr:col>
      <xdr:colOff>95250</xdr:colOff>
      <xdr:row>63</xdr:row>
      <xdr:rowOff>170180</xdr:rowOff>
    </xdr:to>
    <xdr:cxnSp macro="">
      <xdr:nvCxnSpPr>
        <xdr:cNvPr id="306" name="直線コネクタ 305"/>
        <xdr:cNvCxnSpPr/>
      </xdr:nvCxnSpPr>
      <xdr:spPr>
        <a:xfrm>
          <a:off x="12943205" y="1097153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63</xdr:row>
      <xdr:rowOff>24130</xdr:rowOff>
    </xdr:from>
    <xdr:ext cx="762000" cy="264795"/>
    <xdr:sp macro="" textlink="">
      <xdr:nvSpPr>
        <xdr:cNvPr id="307" name="テキスト ボックス 306"/>
        <xdr:cNvSpPr txBox="1"/>
      </xdr:nvSpPr>
      <xdr:spPr>
        <a:xfrm>
          <a:off x="12173585" y="1082548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61</xdr:row>
      <xdr:rowOff>168275</xdr:rowOff>
    </xdr:from>
    <xdr:to xmlns:xdr="http://schemas.openxmlformats.org/drawingml/2006/spreadsheetDrawing">
      <xdr:col>85</xdr:col>
      <xdr:colOff>95250</xdr:colOff>
      <xdr:row>61</xdr:row>
      <xdr:rowOff>168275</xdr:rowOff>
    </xdr:to>
    <xdr:cxnSp macro="">
      <xdr:nvCxnSpPr>
        <xdr:cNvPr id="308" name="直線コネクタ 307"/>
        <xdr:cNvCxnSpPr/>
      </xdr:nvCxnSpPr>
      <xdr:spPr>
        <a:xfrm>
          <a:off x="12943205" y="1062672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61</xdr:row>
      <xdr:rowOff>22860</xdr:rowOff>
    </xdr:from>
    <xdr:ext cx="762000" cy="264160"/>
    <xdr:sp macro="" textlink="">
      <xdr:nvSpPr>
        <xdr:cNvPr id="309" name="テキスト ボックス 308"/>
        <xdr:cNvSpPr txBox="1"/>
      </xdr:nvSpPr>
      <xdr:spPr>
        <a:xfrm>
          <a:off x="12173585" y="10481310"/>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59</xdr:row>
      <xdr:rowOff>166370</xdr:rowOff>
    </xdr:from>
    <xdr:to xmlns:xdr="http://schemas.openxmlformats.org/drawingml/2006/spreadsheetDrawing">
      <xdr:col>85</xdr:col>
      <xdr:colOff>95250</xdr:colOff>
      <xdr:row>59</xdr:row>
      <xdr:rowOff>166370</xdr:rowOff>
    </xdr:to>
    <xdr:cxnSp macro="">
      <xdr:nvCxnSpPr>
        <xdr:cNvPr id="310" name="直線コネクタ 309"/>
        <xdr:cNvCxnSpPr/>
      </xdr:nvCxnSpPr>
      <xdr:spPr>
        <a:xfrm>
          <a:off x="12943205" y="1028192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20955</xdr:rowOff>
    </xdr:from>
    <xdr:ext cx="762000" cy="263525"/>
    <xdr:sp macro="" textlink="">
      <xdr:nvSpPr>
        <xdr:cNvPr id="311" name="テキスト ボックス 310"/>
        <xdr:cNvSpPr txBox="1"/>
      </xdr:nvSpPr>
      <xdr:spPr>
        <a:xfrm>
          <a:off x="12173585" y="10136505"/>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57</xdr:row>
      <xdr:rowOff>163830</xdr:rowOff>
    </xdr:from>
    <xdr:to xmlns:xdr="http://schemas.openxmlformats.org/drawingml/2006/spreadsheetDrawing">
      <xdr:col>85</xdr:col>
      <xdr:colOff>95250</xdr:colOff>
      <xdr:row>57</xdr:row>
      <xdr:rowOff>163830</xdr:rowOff>
    </xdr:to>
    <xdr:cxnSp macro="">
      <xdr:nvCxnSpPr>
        <xdr:cNvPr id="312" name="直線コネクタ 311"/>
        <xdr:cNvCxnSpPr/>
      </xdr:nvCxnSpPr>
      <xdr:spPr>
        <a:xfrm>
          <a:off x="12943205" y="993648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19050</xdr:rowOff>
    </xdr:from>
    <xdr:ext cx="762000" cy="260350"/>
    <xdr:sp macro="" textlink="">
      <xdr:nvSpPr>
        <xdr:cNvPr id="313" name="テキスト ボックス 312"/>
        <xdr:cNvSpPr txBox="1"/>
      </xdr:nvSpPr>
      <xdr:spPr>
        <a:xfrm>
          <a:off x="12173585" y="9791700"/>
          <a:ext cx="762000" cy="2603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161925</xdr:rowOff>
    </xdr:from>
    <xdr:to xmlns:xdr="http://schemas.openxmlformats.org/drawingml/2006/spreadsheetDrawing">
      <xdr:col>85</xdr:col>
      <xdr:colOff>95250</xdr:colOff>
      <xdr:row>55</xdr:row>
      <xdr:rowOff>161925</xdr:rowOff>
    </xdr:to>
    <xdr:cxnSp macro="">
      <xdr:nvCxnSpPr>
        <xdr:cNvPr id="314" name="直線コネクタ 313"/>
        <xdr:cNvCxnSpPr/>
      </xdr:nvCxnSpPr>
      <xdr:spPr>
        <a:xfrm>
          <a:off x="12943205" y="959167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62255"/>
    <xdr:sp macro="" textlink="">
      <xdr:nvSpPr>
        <xdr:cNvPr id="315" name="テキスト ボックス 314"/>
        <xdr:cNvSpPr txBox="1"/>
      </xdr:nvSpPr>
      <xdr:spPr>
        <a:xfrm>
          <a:off x="12173585" y="9446260"/>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161925</xdr:rowOff>
    </xdr:from>
    <xdr:to xmlns:xdr="http://schemas.openxmlformats.org/drawingml/2006/spreadsheetDrawing">
      <xdr:col>85</xdr:col>
      <xdr:colOff>95250</xdr:colOff>
      <xdr:row>70</xdr:row>
      <xdr:rowOff>0</xdr:rowOff>
    </xdr:to>
    <xdr:sp macro="" textlink="">
      <xdr:nvSpPr>
        <xdr:cNvPr id="316" name="定員管理の状況グラフ枠"/>
        <xdr:cNvSpPr/>
      </xdr:nvSpPr>
      <xdr:spPr>
        <a:xfrm>
          <a:off x="12943205" y="9591675"/>
          <a:ext cx="5125720" cy="240982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59</xdr:row>
      <xdr:rowOff>31750</xdr:rowOff>
    </xdr:from>
    <xdr:to xmlns:xdr="http://schemas.openxmlformats.org/drawingml/2006/spreadsheetDrawing">
      <xdr:col>81</xdr:col>
      <xdr:colOff>44450</xdr:colOff>
      <xdr:row>67</xdr:row>
      <xdr:rowOff>43180</xdr:rowOff>
    </xdr:to>
    <xdr:cxnSp macro="">
      <xdr:nvCxnSpPr>
        <xdr:cNvPr id="317" name="直線コネクタ 316"/>
        <xdr:cNvCxnSpPr/>
      </xdr:nvCxnSpPr>
      <xdr:spPr>
        <a:xfrm flipV="1">
          <a:off x="17172305" y="10147300"/>
          <a:ext cx="0" cy="13830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67</xdr:row>
      <xdr:rowOff>13970</xdr:rowOff>
    </xdr:from>
    <xdr:ext cx="759460" cy="262255"/>
    <xdr:sp macro="" textlink="">
      <xdr:nvSpPr>
        <xdr:cNvPr id="318" name="定員管理の状況最小値テキスト"/>
        <xdr:cNvSpPr txBox="1"/>
      </xdr:nvSpPr>
      <xdr:spPr>
        <a:xfrm>
          <a:off x="17261205" y="11501120"/>
          <a:ext cx="75946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67</xdr:row>
      <xdr:rowOff>43180</xdr:rowOff>
    </xdr:from>
    <xdr:to xmlns:xdr="http://schemas.openxmlformats.org/drawingml/2006/spreadsheetDrawing">
      <xdr:col>81</xdr:col>
      <xdr:colOff>133350</xdr:colOff>
      <xdr:row>67</xdr:row>
      <xdr:rowOff>43180</xdr:rowOff>
    </xdr:to>
    <xdr:cxnSp macro="">
      <xdr:nvCxnSpPr>
        <xdr:cNvPr id="319" name="直線コネクタ 318"/>
        <xdr:cNvCxnSpPr/>
      </xdr:nvCxnSpPr>
      <xdr:spPr>
        <a:xfrm>
          <a:off x="17081500" y="1153033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57</xdr:row>
      <xdr:rowOff>120650</xdr:rowOff>
    </xdr:from>
    <xdr:ext cx="759460" cy="264795"/>
    <xdr:sp macro="" textlink="">
      <xdr:nvSpPr>
        <xdr:cNvPr id="320" name="定員管理の状況最大値テキスト"/>
        <xdr:cNvSpPr txBox="1"/>
      </xdr:nvSpPr>
      <xdr:spPr>
        <a:xfrm>
          <a:off x="17261205" y="9893300"/>
          <a:ext cx="7594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59</xdr:row>
      <xdr:rowOff>31750</xdr:rowOff>
    </xdr:from>
    <xdr:to xmlns:xdr="http://schemas.openxmlformats.org/drawingml/2006/spreadsheetDrawing">
      <xdr:col>81</xdr:col>
      <xdr:colOff>133350</xdr:colOff>
      <xdr:row>59</xdr:row>
      <xdr:rowOff>31750</xdr:rowOff>
    </xdr:to>
    <xdr:cxnSp macro="">
      <xdr:nvCxnSpPr>
        <xdr:cNvPr id="321" name="直線コネクタ 320"/>
        <xdr:cNvCxnSpPr/>
      </xdr:nvCxnSpPr>
      <xdr:spPr>
        <a:xfrm>
          <a:off x="17081500" y="1014730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59</xdr:row>
      <xdr:rowOff>156845</xdr:rowOff>
    </xdr:from>
    <xdr:to xmlns:xdr="http://schemas.openxmlformats.org/drawingml/2006/spreadsheetDrawing">
      <xdr:col>81</xdr:col>
      <xdr:colOff>44450</xdr:colOff>
      <xdr:row>59</xdr:row>
      <xdr:rowOff>160655</xdr:rowOff>
    </xdr:to>
    <xdr:cxnSp macro="">
      <xdr:nvCxnSpPr>
        <xdr:cNvPr id="322" name="直線コネクタ 321"/>
        <xdr:cNvCxnSpPr/>
      </xdr:nvCxnSpPr>
      <xdr:spPr>
        <a:xfrm>
          <a:off x="16326485" y="10272395"/>
          <a:ext cx="84582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59</xdr:row>
      <xdr:rowOff>144780</xdr:rowOff>
    </xdr:from>
    <xdr:ext cx="759460" cy="262890"/>
    <xdr:sp macro="" textlink="">
      <xdr:nvSpPr>
        <xdr:cNvPr id="323" name="定員管理の状況平均値テキスト"/>
        <xdr:cNvSpPr txBox="1"/>
      </xdr:nvSpPr>
      <xdr:spPr>
        <a:xfrm>
          <a:off x="17261205" y="10260330"/>
          <a:ext cx="759460" cy="2628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59</xdr:row>
      <xdr:rowOff>140970</xdr:rowOff>
    </xdr:from>
    <xdr:to xmlns:xdr="http://schemas.openxmlformats.org/drawingml/2006/spreadsheetDrawing">
      <xdr:col>81</xdr:col>
      <xdr:colOff>95250</xdr:colOff>
      <xdr:row>60</xdr:row>
      <xdr:rowOff>69215</xdr:rowOff>
    </xdr:to>
    <xdr:sp macro="" textlink="">
      <xdr:nvSpPr>
        <xdr:cNvPr id="324" name="フローチャート: 判断 323"/>
        <xdr:cNvSpPr/>
      </xdr:nvSpPr>
      <xdr:spPr>
        <a:xfrm>
          <a:off x="17119600" y="10256520"/>
          <a:ext cx="10350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59</xdr:row>
      <xdr:rowOff>156845</xdr:rowOff>
    </xdr:from>
    <xdr:to xmlns:xdr="http://schemas.openxmlformats.org/drawingml/2006/spreadsheetDrawing">
      <xdr:col>77</xdr:col>
      <xdr:colOff>44450</xdr:colOff>
      <xdr:row>59</xdr:row>
      <xdr:rowOff>163195</xdr:rowOff>
    </xdr:to>
    <xdr:cxnSp macro="">
      <xdr:nvCxnSpPr>
        <xdr:cNvPr id="325" name="直線コネクタ 324"/>
        <xdr:cNvCxnSpPr/>
      </xdr:nvCxnSpPr>
      <xdr:spPr>
        <a:xfrm flipV="1">
          <a:off x="15427960" y="10272395"/>
          <a:ext cx="898525"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59</xdr:row>
      <xdr:rowOff>140335</xdr:rowOff>
    </xdr:from>
    <xdr:to xmlns:xdr="http://schemas.openxmlformats.org/drawingml/2006/spreadsheetDrawing">
      <xdr:col>77</xdr:col>
      <xdr:colOff>95250</xdr:colOff>
      <xdr:row>60</xdr:row>
      <xdr:rowOff>68580</xdr:rowOff>
    </xdr:to>
    <xdr:sp macro="" textlink="">
      <xdr:nvSpPr>
        <xdr:cNvPr id="326" name="フローチャート: 判断 325"/>
        <xdr:cNvSpPr/>
      </xdr:nvSpPr>
      <xdr:spPr>
        <a:xfrm>
          <a:off x="16273780" y="10255885"/>
          <a:ext cx="10350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60</xdr:row>
      <xdr:rowOff>53340</xdr:rowOff>
    </xdr:from>
    <xdr:ext cx="734060" cy="261620"/>
    <xdr:sp macro="" textlink="">
      <xdr:nvSpPr>
        <xdr:cNvPr id="327" name="テキスト ボックス 326"/>
        <xdr:cNvSpPr txBox="1"/>
      </xdr:nvSpPr>
      <xdr:spPr>
        <a:xfrm>
          <a:off x="15941675" y="10340340"/>
          <a:ext cx="73406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59</xdr:row>
      <xdr:rowOff>150495</xdr:rowOff>
    </xdr:from>
    <xdr:to xmlns:xdr="http://schemas.openxmlformats.org/drawingml/2006/spreadsheetDrawing">
      <xdr:col>72</xdr:col>
      <xdr:colOff>203200</xdr:colOff>
      <xdr:row>59</xdr:row>
      <xdr:rowOff>163195</xdr:rowOff>
    </xdr:to>
    <xdr:cxnSp macro="">
      <xdr:nvCxnSpPr>
        <xdr:cNvPr id="328" name="直線コネクタ 327"/>
        <xdr:cNvCxnSpPr/>
      </xdr:nvCxnSpPr>
      <xdr:spPr>
        <a:xfrm>
          <a:off x="14531340" y="10266045"/>
          <a:ext cx="89662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59</xdr:row>
      <xdr:rowOff>146685</xdr:rowOff>
    </xdr:from>
    <xdr:to xmlns:xdr="http://schemas.openxmlformats.org/drawingml/2006/spreadsheetDrawing">
      <xdr:col>73</xdr:col>
      <xdr:colOff>44450</xdr:colOff>
      <xdr:row>60</xdr:row>
      <xdr:rowOff>75565</xdr:rowOff>
    </xdr:to>
    <xdr:sp macro="" textlink="">
      <xdr:nvSpPr>
        <xdr:cNvPr id="329" name="フローチャート: 判断 328"/>
        <xdr:cNvSpPr/>
      </xdr:nvSpPr>
      <xdr:spPr>
        <a:xfrm>
          <a:off x="15377160" y="10262235"/>
          <a:ext cx="103505"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60</xdr:row>
      <xdr:rowOff>59690</xdr:rowOff>
    </xdr:from>
    <xdr:ext cx="762000" cy="264795"/>
    <xdr:sp macro="" textlink="">
      <xdr:nvSpPr>
        <xdr:cNvPr id="330" name="テキスト ボックス 329"/>
        <xdr:cNvSpPr txBox="1"/>
      </xdr:nvSpPr>
      <xdr:spPr>
        <a:xfrm>
          <a:off x="15045055" y="1034669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59</xdr:row>
      <xdr:rowOff>150495</xdr:rowOff>
    </xdr:from>
    <xdr:to xmlns:xdr="http://schemas.openxmlformats.org/drawingml/2006/spreadsheetDrawing">
      <xdr:col>68</xdr:col>
      <xdr:colOff>152400</xdr:colOff>
      <xdr:row>59</xdr:row>
      <xdr:rowOff>156845</xdr:rowOff>
    </xdr:to>
    <xdr:cxnSp macro="">
      <xdr:nvCxnSpPr>
        <xdr:cNvPr id="331" name="直線コネクタ 330"/>
        <xdr:cNvCxnSpPr/>
      </xdr:nvCxnSpPr>
      <xdr:spPr>
        <a:xfrm flipV="1">
          <a:off x="13634720" y="10266045"/>
          <a:ext cx="89662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59</xdr:row>
      <xdr:rowOff>146685</xdr:rowOff>
    </xdr:from>
    <xdr:to xmlns:xdr="http://schemas.openxmlformats.org/drawingml/2006/spreadsheetDrawing">
      <xdr:col>68</xdr:col>
      <xdr:colOff>203200</xdr:colOff>
      <xdr:row>60</xdr:row>
      <xdr:rowOff>75565</xdr:rowOff>
    </xdr:to>
    <xdr:sp macro="" textlink="">
      <xdr:nvSpPr>
        <xdr:cNvPr id="332" name="フローチャート: 判断 331"/>
        <xdr:cNvSpPr/>
      </xdr:nvSpPr>
      <xdr:spPr>
        <a:xfrm>
          <a:off x="14480540" y="1026223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60</xdr:row>
      <xdr:rowOff>59690</xdr:rowOff>
    </xdr:from>
    <xdr:ext cx="762000" cy="264795"/>
    <xdr:sp macro="" textlink="">
      <xdr:nvSpPr>
        <xdr:cNvPr id="333" name="テキスト ボックス 332"/>
        <xdr:cNvSpPr txBox="1"/>
      </xdr:nvSpPr>
      <xdr:spPr>
        <a:xfrm>
          <a:off x="14146530" y="1034669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59</xdr:row>
      <xdr:rowOff>153670</xdr:rowOff>
    </xdr:from>
    <xdr:to xmlns:xdr="http://schemas.openxmlformats.org/drawingml/2006/spreadsheetDrawing">
      <xdr:col>64</xdr:col>
      <xdr:colOff>152400</xdr:colOff>
      <xdr:row>60</xdr:row>
      <xdr:rowOff>82550</xdr:rowOff>
    </xdr:to>
    <xdr:sp macro="" textlink="">
      <xdr:nvSpPr>
        <xdr:cNvPr id="334" name="フローチャート: 判断 333"/>
        <xdr:cNvSpPr/>
      </xdr:nvSpPr>
      <xdr:spPr>
        <a:xfrm>
          <a:off x="13583920" y="1026922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60</xdr:row>
      <xdr:rowOff>66675</xdr:rowOff>
    </xdr:from>
    <xdr:ext cx="762000" cy="263525"/>
    <xdr:sp macro="" textlink="">
      <xdr:nvSpPr>
        <xdr:cNvPr id="335" name="テキスト ボックス 334"/>
        <xdr:cNvSpPr txBox="1"/>
      </xdr:nvSpPr>
      <xdr:spPr>
        <a:xfrm>
          <a:off x="13249910" y="10353675"/>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171450</xdr:rowOff>
    </xdr:from>
    <xdr:ext cx="759460" cy="263525"/>
    <xdr:sp macro="" textlink="">
      <xdr:nvSpPr>
        <xdr:cNvPr id="336" name="テキスト ボックス 335"/>
        <xdr:cNvSpPr txBox="1"/>
      </xdr:nvSpPr>
      <xdr:spPr>
        <a:xfrm>
          <a:off x="16954500" y="12001500"/>
          <a:ext cx="75946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171450</xdr:rowOff>
    </xdr:from>
    <xdr:ext cx="759460" cy="263525"/>
    <xdr:sp macro="" textlink="">
      <xdr:nvSpPr>
        <xdr:cNvPr id="337" name="テキスト ボックス 336"/>
        <xdr:cNvSpPr txBox="1"/>
      </xdr:nvSpPr>
      <xdr:spPr>
        <a:xfrm>
          <a:off x="16108680" y="12001500"/>
          <a:ext cx="75946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171450</xdr:rowOff>
    </xdr:from>
    <xdr:ext cx="759460" cy="263525"/>
    <xdr:sp macro="" textlink="">
      <xdr:nvSpPr>
        <xdr:cNvPr id="338" name="テキスト ボックス 337"/>
        <xdr:cNvSpPr txBox="1"/>
      </xdr:nvSpPr>
      <xdr:spPr>
        <a:xfrm>
          <a:off x="15210155" y="12001500"/>
          <a:ext cx="75946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171450</xdr:rowOff>
    </xdr:from>
    <xdr:ext cx="762000" cy="263525"/>
    <xdr:sp macro="" textlink="">
      <xdr:nvSpPr>
        <xdr:cNvPr id="339" name="テキスト ボックス 338"/>
        <xdr:cNvSpPr txBox="1"/>
      </xdr:nvSpPr>
      <xdr:spPr>
        <a:xfrm>
          <a:off x="14313535" y="12001500"/>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171450</xdr:rowOff>
    </xdr:from>
    <xdr:ext cx="762000" cy="263525"/>
    <xdr:sp macro="" textlink="">
      <xdr:nvSpPr>
        <xdr:cNvPr id="340" name="テキスト ボックス 339"/>
        <xdr:cNvSpPr txBox="1"/>
      </xdr:nvSpPr>
      <xdr:spPr>
        <a:xfrm>
          <a:off x="13416915" y="12001500"/>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59</xdr:row>
      <xdr:rowOff>107950</xdr:rowOff>
    </xdr:from>
    <xdr:to xmlns:xdr="http://schemas.openxmlformats.org/drawingml/2006/spreadsheetDrawing">
      <xdr:col>81</xdr:col>
      <xdr:colOff>95250</xdr:colOff>
      <xdr:row>60</xdr:row>
      <xdr:rowOff>36830</xdr:rowOff>
    </xdr:to>
    <xdr:sp macro="" textlink="">
      <xdr:nvSpPr>
        <xdr:cNvPr id="341" name="楕円 340"/>
        <xdr:cNvSpPr/>
      </xdr:nvSpPr>
      <xdr:spPr>
        <a:xfrm>
          <a:off x="17119600" y="10223500"/>
          <a:ext cx="103505"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59</xdr:row>
      <xdr:rowOff>27940</xdr:rowOff>
    </xdr:from>
    <xdr:ext cx="759460" cy="265430"/>
    <xdr:sp macro="" textlink="">
      <xdr:nvSpPr>
        <xdr:cNvPr id="342" name="定員管理の状況該当値テキスト"/>
        <xdr:cNvSpPr txBox="1"/>
      </xdr:nvSpPr>
      <xdr:spPr>
        <a:xfrm>
          <a:off x="17261205" y="10143490"/>
          <a:ext cx="75946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59</xdr:row>
      <xdr:rowOff>104775</xdr:rowOff>
    </xdr:from>
    <xdr:to xmlns:xdr="http://schemas.openxmlformats.org/drawingml/2006/spreadsheetDrawing">
      <xdr:col>77</xdr:col>
      <xdr:colOff>95250</xdr:colOff>
      <xdr:row>60</xdr:row>
      <xdr:rowOff>33020</xdr:rowOff>
    </xdr:to>
    <xdr:sp macro="" textlink="">
      <xdr:nvSpPr>
        <xdr:cNvPr id="343" name="楕円 342"/>
        <xdr:cNvSpPr/>
      </xdr:nvSpPr>
      <xdr:spPr>
        <a:xfrm>
          <a:off x="16273780" y="10220325"/>
          <a:ext cx="10350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58</xdr:row>
      <xdr:rowOff>43815</xdr:rowOff>
    </xdr:from>
    <xdr:ext cx="734060" cy="263525"/>
    <xdr:sp macro="" textlink="">
      <xdr:nvSpPr>
        <xdr:cNvPr id="344" name="テキスト ボックス 343"/>
        <xdr:cNvSpPr txBox="1"/>
      </xdr:nvSpPr>
      <xdr:spPr>
        <a:xfrm>
          <a:off x="15941675" y="9987915"/>
          <a:ext cx="73406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59</xdr:row>
      <xdr:rowOff>111760</xdr:rowOff>
    </xdr:from>
    <xdr:to xmlns:xdr="http://schemas.openxmlformats.org/drawingml/2006/spreadsheetDrawing">
      <xdr:col>73</xdr:col>
      <xdr:colOff>44450</xdr:colOff>
      <xdr:row>60</xdr:row>
      <xdr:rowOff>40640</xdr:rowOff>
    </xdr:to>
    <xdr:sp macro="" textlink="">
      <xdr:nvSpPr>
        <xdr:cNvPr id="345" name="楕円 344"/>
        <xdr:cNvSpPr/>
      </xdr:nvSpPr>
      <xdr:spPr>
        <a:xfrm>
          <a:off x="15377160" y="10227310"/>
          <a:ext cx="103505"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58</xdr:row>
      <xdr:rowOff>50165</xdr:rowOff>
    </xdr:from>
    <xdr:ext cx="762000" cy="264795"/>
    <xdr:sp macro="" textlink="">
      <xdr:nvSpPr>
        <xdr:cNvPr id="346" name="テキスト ボックス 345"/>
        <xdr:cNvSpPr txBox="1"/>
      </xdr:nvSpPr>
      <xdr:spPr>
        <a:xfrm>
          <a:off x="15045055" y="99942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59</xdr:row>
      <xdr:rowOff>99060</xdr:rowOff>
    </xdr:from>
    <xdr:to xmlns:xdr="http://schemas.openxmlformats.org/drawingml/2006/spreadsheetDrawing">
      <xdr:col>68</xdr:col>
      <xdr:colOff>203200</xdr:colOff>
      <xdr:row>60</xdr:row>
      <xdr:rowOff>27305</xdr:rowOff>
    </xdr:to>
    <xdr:sp macro="" textlink="">
      <xdr:nvSpPr>
        <xdr:cNvPr id="347" name="楕円 346"/>
        <xdr:cNvSpPr/>
      </xdr:nvSpPr>
      <xdr:spPr>
        <a:xfrm>
          <a:off x="14480540" y="1021461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58</xdr:row>
      <xdr:rowOff>37465</xdr:rowOff>
    </xdr:from>
    <xdr:ext cx="762000" cy="262255"/>
    <xdr:sp macro="" textlink="">
      <xdr:nvSpPr>
        <xdr:cNvPr id="348" name="テキスト ボックス 347"/>
        <xdr:cNvSpPr txBox="1"/>
      </xdr:nvSpPr>
      <xdr:spPr>
        <a:xfrm>
          <a:off x="14146530" y="9981565"/>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59</xdr:row>
      <xdr:rowOff>104775</xdr:rowOff>
    </xdr:from>
    <xdr:to xmlns:xdr="http://schemas.openxmlformats.org/drawingml/2006/spreadsheetDrawing">
      <xdr:col>64</xdr:col>
      <xdr:colOff>152400</xdr:colOff>
      <xdr:row>60</xdr:row>
      <xdr:rowOff>33020</xdr:rowOff>
    </xdr:to>
    <xdr:sp macro="" textlink="">
      <xdr:nvSpPr>
        <xdr:cNvPr id="349" name="楕円 348"/>
        <xdr:cNvSpPr/>
      </xdr:nvSpPr>
      <xdr:spPr>
        <a:xfrm>
          <a:off x="13583920" y="1022032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58</xdr:row>
      <xdr:rowOff>43815</xdr:rowOff>
    </xdr:from>
    <xdr:ext cx="762000" cy="263525"/>
    <xdr:sp macro="" textlink="">
      <xdr:nvSpPr>
        <xdr:cNvPr id="350" name="テキスト ボックス 349"/>
        <xdr:cNvSpPr txBox="1"/>
      </xdr:nvSpPr>
      <xdr:spPr>
        <a:xfrm>
          <a:off x="13249910" y="9987915"/>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45720</xdr:rowOff>
    </xdr:from>
    <xdr:to xmlns:xdr="http://schemas.openxmlformats.org/drawingml/2006/spreadsheetDrawing">
      <xdr:col>85</xdr:col>
      <xdr:colOff>95250</xdr:colOff>
      <xdr:row>31</xdr:row>
      <xdr:rowOff>19685</xdr:rowOff>
    </xdr:to>
    <xdr:sp macro="" textlink="">
      <xdr:nvSpPr>
        <xdr:cNvPr id="351" name="正方形/長方形 350"/>
        <xdr:cNvSpPr/>
      </xdr:nvSpPr>
      <xdr:spPr>
        <a:xfrm>
          <a:off x="12943205" y="5017770"/>
          <a:ext cx="512572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65405</xdr:rowOff>
    </xdr:from>
    <xdr:ext cx="1603375" cy="314960"/>
    <xdr:sp macro="" textlink="">
      <xdr:nvSpPr>
        <xdr:cNvPr id="352" name="テキスト ボックス 351"/>
        <xdr:cNvSpPr txBox="1"/>
      </xdr:nvSpPr>
      <xdr:spPr>
        <a:xfrm>
          <a:off x="13799185" y="5380355"/>
          <a:ext cx="1603375" cy="3149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38735</xdr:rowOff>
    </xdr:from>
    <xdr:ext cx="1649730" cy="367665"/>
    <xdr:sp macro="" textlink="">
      <xdr:nvSpPr>
        <xdr:cNvPr id="353" name="テキスト ボックス 352"/>
        <xdr:cNvSpPr txBox="1"/>
      </xdr:nvSpPr>
      <xdr:spPr>
        <a:xfrm>
          <a:off x="15546705" y="5353685"/>
          <a:ext cx="1649730" cy="3676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 2.4%]</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129540</xdr:rowOff>
    </xdr:from>
    <xdr:to xmlns:xdr="http://schemas.openxmlformats.org/drawingml/2006/spreadsheetDrawing">
      <xdr:col>93</xdr:col>
      <xdr:colOff>6350</xdr:colOff>
      <xdr:row>32</xdr:row>
      <xdr:rowOff>38735</xdr:rowOff>
    </xdr:to>
    <xdr:sp macro="" textlink="">
      <xdr:nvSpPr>
        <xdr:cNvPr id="354" name="正方形/長方形 353"/>
        <xdr:cNvSpPr/>
      </xdr:nvSpPr>
      <xdr:spPr>
        <a:xfrm>
          <a:off x="18132425" y="5273040"/>
          <a:ext cx="153924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149225</xdr:rowOff>
    </xdr:from>
    <xdr:to xmlns:xdr="http://schemas.openxmlformats.org/drawingml/2006/spreadsheetDrawing">
      <xdr:col>93</xdr:col>
      <xdr:colOff>6350</xdr:colOff>
      <xdr:row>33</xdr:row>
      <xdr:rowOff>58420</xdr:rowOff>
    </xdr:to>
    <xdr:sp macro="" textlink="">
      <xdr:nvSpPr>
        <xdr:cNvPr id="355" name="正方形/長方形 354"/>
        <xdr:cNvSpPr/>
      </xdr:nvSpPr>
      <xdr:spPr>
        <a:xfrm>
          <a:off x="18132425" y="5464175"/>
          <a:ext cx="153924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129540</xdr:rowOff>
    </xdr:from>
    <xdr:to xmlns:xdr="http://schemas.openxmlformats.org/drawingml/2006/spreadsheetDrawing">
      <xdr:col>99</xdr:col>
      <xdr:colOff>146050</xdr:colOff>
      <xdr:row>32</xdr:row>
      <xdr:rowOff>38735</xdr:rowOff>
    </xdr:to>
    <xdr:sp macro="" textlink="">
      <xdr:nvSpPr>
        <xdr:cNvPr id="356" name="正方形/長方形 355"/>
        <xdr:cNvSpPr/>
      </xdr:nvSpPr>
      <xdr:spPr>
        <a:xfrm>
          <a:off x="19798665" y="5273040"/>
          <a:ext cx="128143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149225</xdr:rowOff>
    </xdr:from>
    <xdr:to xmlns:xdr="http://schemas.openxmlformats.org/drawingml/2006/spreadsheetDrawing">
      <xdr:col>99</xdr:col>
      <xdr:colOff>146050</xdr:colOff>
      <xdr:row>33</xdr:row>
      <xdr:rowOff>58420</xdr:rowOff>
    </xdr:to>
    <xdr:sp macro="" textlink="">
      <xdr:nvSpPr>
        <xdr:cNvPr id="357" name="正方形/長方形 356"/>
        <xdr:cNvSpPr/>
      </xdr:nvSpPr>
      <xdr:spPr>
        <a:xfrm>
          <a:off x="19798665" y="5464175"/>
          <a:ext cx="128143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129540</xdr:rowOff>
    </xdr:from>
    <xdr:to xmlns:xdr="http://schemas.openxmlformats.org/drawingml/2006/spreadsheetDrawing">
      <xdr:col>106</xdr:col>
      <xdr:colOff>139700</xdr:colOff>
      <xdr:row>32</xdr:row>
      <xdr:rowOff>38735</xdr:rowOff>
    </xdr:to>
    <xdr:sp macro="" textlink="">
      <xdr:nvSpPr>
        <xdr:cNvPr id="358" name="正方形/長方形 357"/>
        <xdr:cNvSpPr/>
      </xdr:nvSpPr>
      <xdr:spPr>
        <a:xfrm>
          <a:off x="21272500" y="5273040"/>
          <a:ext cx="128143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100</xdr:col>
      <xdr:colOff>127000</xdr:colOff>
      <xdr:row>31</xdr:row>
      <xdr:rowOff>149225</xdr:rowOff>
    </xdr:from>
    <xdr:to xmlns:xdr="http://schemas.openxmlformats.org/drawingml/2006/spreadsheetDrawing">
      <xdr:col>106</xdr:col>
      <xdr:colOff>139700</xdr:colOff>
      <xdr:row>33</xdr:row>
      <xdr:rowOff>58420</xdr:rowOff>
    </xdr:to>
    <xdr:sp macro="" textlink="">
      <xdr:nvSpPr>
        <xdr:cNvPr id="359" name="正方形/長方形 358"/>
        <xdr:cNvSpPr/>
      </xdr:nvSpPr>
      <xdr:spPr>
        <a:xfrm>
          <a:off x="21272500" y="5464175"/>
          <a:ext cx="128143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 </a:t>
          </a:r>
          <a:r>
            <a:rPr kumimoji="1" lang="en-US" altLang="ja-JP" sz="1200" b="1" i="1">
              <a:solidFill>
                <a:srgbClr val="4080FF"/>
              </a:solidFill>
              <a:latin typeface="ＭＳ Ｐゴシック"/>
              <a:ea typeface="ＭＳ Ｐゴシック"/>
            </a:rPr>
            <a:t>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123825</xdr:rowOff>
    </xdr:from>
    <xdr:to xmlns:xdr="http://schemas.openxmlformats.org/drawingml/2006/spreadsheetDrawing">
      <xdr:col>85</xdr:col>
      <xdr:colOff>95250</xdr:colOff>
      <xdr:row>47</xdr:row>
      <xdr:rowOff>136525</xdr:rowOff>
    </xdr:to>
    <xdr:sp macro="" textlink="">
      <xdr:nvSpPr>
        <xdr:cNvPr id="360" name="正方形/長方形 359"/>
        <xdr:cNvSpPr/>
      </xdr:nvSpPr>
      <xdr:spPr>
        <a:xfrm>
          <a:off x="12943205" y="5781675"/>
          <a:ext cx="512572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123825</xdr:rowOff>
    </xdr:from>
    <xdr:to xmlns:xdr="http://schemas.openxmlformats.org/drawingml/2006/spreadsheetDrawing">
      <xdr:col>115</xdr:col>
      <xdr:colOff>31750</xdr:colOff>
      <xdr:row>47</xdr:row>
      <xdr:rowOff>136525</xdr:rowOff>
    </xdr:to>
    <xdr:sp macro="" textlink="">
      <xdr:nvSpPr>
        <xdr:cNvPr id="361" name="正方形/長方形 360"/>
        <xdr:cNvSpPr/>
      </xdr:nvSpPr>
      <xdr:spPr>
        <a:xfrm>
          <a:off x="18261330" y="5781675"/>
          <a:ext cx="6087745"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123825</xdr:rowOff>
    </xdr:from>
    <xdr:to xmlns:xdr="http://schemas.openxmlformats.org/drawingml/2006/spreadsheetDrawing">
      <xdr:col>104</xdr:col>
      <xdr:colOff>114300</xdr:colOff>
      <xdr:row>35</xdr:row>
      <xdr:rowOff>32385</xdr:rowOff>
    </xdr:to>
    <xdr:sp macro="" textlink="">
      <xdr:nvSpPr>
        <xdr:cNvPr id="362" name="正方形/長方形 361"/>
        <xdr:cNvSpPr/>
      </xdr:nvSpPr>
      <xdr:spPr>
        <a:xfrm>
          <a:off x="18261330" y="5781675"/>
          <a:ext cx="384429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97790</xdr:rowOff>
    </xdr:from>
    <xdr:to xmlns:xdr="http://schemas.openxmlformats.org/drawingml/2006/spreadsheetDrawing">
      <xdr:col>114</xdr:col>
      <xdr:colOff>114300</xdr:colOff>
      <xdr:row>47</xdr:row>
      <xdr:rowOff>71120</xdr:rowOff>
    </xdr:to>
    <xdr:sp macro="" textlink="" fLocksText="0">
      <xdr:nvSpPr>
        <xdr:cNvPr id="363" name="テキスト ボックス 362"/>
        <xdr:cNvSpPr txBox="1"/>
      </xdr:nvSpPr>
      <xdr:spPr>
        <a:xfrm>
          <a:off x="18388330" y="6098540"/>
          <a:ext cx="5831840" cy="203073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　</a:t>
          </a:r>
          <a:r>
            <a:rPr lang="ja-JP" altLang="en-US" sz="1300">
              <a:latin typeface="ＭＳ Ｐゴシック"/>
              <a:ea typeface="ＭＳ Ｐゴシック"/>
            </a:rPr>
            <a:t>類似団体の平均と比べると高い水準にあるが、平成３０年度の実質公債費比率は０．７ポイント減少した。</a:t>
          </a:r>
        </a:p>
        <a:p>
          <a:r>
            <a:rPr lang="ja-JP" altLang="en-US" sz="1300">
              <a:latin typeface="ＭＳ Ｐゴシック"/>
              <a:ea typeface="ＭＳ Ｐゴシック"/>
            </a:rPr>
            <a:t>　今後も、起債の活用にあたっては、一般財源に占める実質的な公債費の割合（公債費負担比率（中野区方式））を上限１０％程度とする方針を遵守していく。</a:t>
          </a:r>
        </a:p>
        <a:p>
          <a:endParaRPr/>
        </a:p>
      </xdr:txBody>
    </xdr:sp>
    <xdr:clientData/>
  </xdr:twoCellAnchor>
  <xdr:oneCellAnchor>
    <xdr:from xmlns:xdr="http://schemas.openxmlformats.org/drawingml/2006/spreadsheetDrawing">
      <xdr:col>61</xdr:col>
      <xdr:colOff>6350</xdr:colOff>
      <xdr:row>32</xdr:row>
      <xdr:rowOff>104140</xdr:rowOff>
    </xdr:from>
    <xdr:ext cx="298450" cy="229235"/>
    <xdr:sp macro="" textlink="">
      <xdr:nvSpPr>
        <xdr:cNvPr id="364" name="テキスト ボックス 363"/>
        <xdr:cNvSpPr txBox="1"/>
      </xdr:nvSpPr>
      <xdr:spPr>
        <a:xfrm>
          <a:off x="12905105" y="5590540"/>
          <a:ext cx="298450"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136525</xdr:rowOff>
    </xdr:from>
    <xdr:to xmlns:xdr="http://schemas.openxmlformats.org/drawingml/2006/spreadsheetDrawing">
      <xdr:col>85</xdr:col>
      <xdr:colOff>95250</xdr:colOff>
      <xdr:row>47</xdr:row>
      <xdr:rowOff>136525</xdr:rowOff>
    </xdr:to>
    <xdr:cxnSp macro="">
      <xdr:nvCxnSpPr>
        <xdr:cNvPr id="365" name="直線コネクタ 364"/>
        <xdr:cNvCxnSpPr/>
      </xdr:nvCxnSpPr>
      <xdr:spPr>
        <a:xfrm>
          <a:off x="12943205" y="819467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166370</xdr:rowOff>
    </xdr:from>
    <xdr:ext cx="762000" cy="262890"/>
    <xdr:sp macro="" textlink="">
      <xdr:nvSpPr>
        <xdr:cNvPr id="366" name="テキスト ボックス 365"/>
        <xdr:cNvSpPr txBox="1"/>
      </xdr:nvSpPr>
      <xdr:spPr>
        <a:xfrm>
          <a:off x="12173585" y="805307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76835</xdr:rowOff>
    </xdr:from>
    <xdr:to xmlns:xdr="http://schemas.openxmlformats.org/drawingml/2006/spreadsheetDrawing">
      <xdr:col>85</xdr:col>
      <xdr:colOff>95250</xdr:colOff>
      <xdr:row>45</xdr:row>
      <xdr:rowOff>76835</xdr:rowOff>
    </xdr:to>
    <xdr:cxnSp macro="">
      <xdr:nvCxnSpPr>
        <xdr:cNvPr id="367" name="直線コネクタ 366"/>
        <xdr:cNvCxnSpPr/>
      </xdr:nvCxnSpPr>
      <xdr:spPr>
        <a:xfrm>
          <a:off x="12943205" y="779208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105410</xdr:rowOff>
    </xdr:from>
    <xdr:ext cx="762000" cy="262890"/>
    <xdr:sp macro="" textlink="">
      <xdr:nvSpPr>
        <xdr:cNvPr id="368" name="テキスト ボックス 367"/>
        <xdr:cNvSpPr txBox="1"/>
      </xdr:nvSpPr>
      <xdr:spPr>
        <a:xfrm>
          <a:off x="12173585" y="764921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14605</xdr:rowOff>
    </xdr:from>
    <xdr:to xmlns:xdr="http://schemas.openxmlformats.org/drawingml/2006/spreadsheetDrawing">
      <xdr:col>85</xdr:col>
      <xdr:colOff>95250</xdr:colOff>
      <xdr:row>43</xdr:row>
      <xdr:rowOff>14605</xdr:rowOff>
    </xdr:to>
    <xdr:cxnSp macro="">
      <xdr:nvCxnSpPr>
        <xdr:cNvPr id="369" name="直線コネクタ 368"/>
        <xdr:cNvCxnSpPr/>
      </xdr:nvCxnSpPr>
      <xdr:spPr>
        <a:xfrm>
          <a:off x="12943205" y="738695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45085</xdr:rowOff>
    </xdr:from>
    <xdr:ext cx="762000" cy="263525"/>
    <xdr:sp macro="" textlink="">
      <xdr:nvSpPr>
        <xdr:cNvPr id="370" name="テキスト ボックス 369"/>
        <xdr:cNvSpPr txBox="1"/>
      </xdr:nvSpPr>
      <xdr:spPr>
        <a:xfrm>
          <a:off x="12173585" y="7245985"/>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129540</xdr:rowOff>
    </xdr:from>
    <xdr:to xmlns:xdr="http://schemas.openxmlformats.org/drawingml/2006/spreadsheetDrawing">
      <xdr:col>85</xdr:col>
      <xdr:colOff>95250</xdr:colOff>
      <xdr:row>40</xdr:row>
      <xdr:rowOff>129540</xdr:rowOff>
    </xdr:to>
    <xdr:cxnSp macro="">
      <xdr:nvCxnSpPr>
        <xdr:cNvPr id="371" name="直線コネクタ 370"/>
        <xdr:cNvCxnSpPr/>
      </xdr:nvCxnSpPr>
      <xdr:spPr>
        <a:xfrm>
          <a:off x="12943205" y="698754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160020</xdr:rowOff>
    </xdr:from>
    <xdr:ext cx="762000" cy="263525"/>
    <xdr:sp macro="" textlink="">
      <xdr:nvSpPr>
        <xdr:cNvPr id="372" name="テキスト ボックス 371"/>
        <xdr:cNvSpPr txBox="1"/>
      </xdr:nvSpPr>
      <xdr:spPr>
        <a:xfrm>
          <a:off x="12173585" y="6846570"/>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69215</xdr:rowOff>
    </xdr:from>
    <xdr:to xmlns:xdr="http://schemas.openxmlformats.org/drawingml/2006/spreadsheetDrawing">
      <xdr:col>85</xdr:col>
      <xdr:colOff>95250</xdr:colOff>
      <xdr:row>38</xdr:row>
      <xdr:rowOff>69215</xdr:rowOff>
    </xdr:to>
    <xdr:cxnSp macro="">
      <xdr:nvCxnSpPr>
        <xdr:cNvPr id="373" name="直線コネクタ 372"/>
        <xdr:cNvCxnSpPr/>
      </xdr:nvCxnSpPr>
      <xdr:spPr>
        <a:xfrm>
          <a:off x="12943205" y="658431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36</xdr:row>
      <xdr:rowOff>8890</xdr:rowOff>
    </xdr:from>
    <xdr:to xmlns:xdr="http://schemas.openxmlformats.org/drawingml/2006/spreadsheetDrawing">
      <xdr:col>85</xdr:col>
      <xdr:colOff>95250</xdr:colOff>
      <xdr:row>36</xdr:row>
      <xdr:rowOff>8890</xdr:rowOff>
    </xdr:to>
    <xdr:cxnSp macro="">
      <xdr:nvCxnSpPr>
        <xdr:cNvPr id="374" name="直線コネクタ 373"/>
        <xdr:cNvCxnSpPr/>
      </xdr:nvCxnSpPr>
      <xdr:spPr>
        <a:xfrm>
          <a:off x="12943205" y="618109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123825</xdr:rowOff>
    </xdr:from>
    <xdr:to xmlns:xdr="http://schemas.openxmlformats.org/drawingml/2006/spreadsheetDrawing">
      <xdr:col>85</xdr:col>
      <xdr:colOff>95250</xdr:colOff>
      <xdr:row>33</xdr:row>
      <xdr:rowOff>123825</xdr:rowOff>
    </xdr:to>
    <xdr:cxnSp macro="">
      <xdr:nvCxnSpPr>
        <xdr:cNvPr id="375" name="直線コネクタ 374"/>
        <xdr:cNvCxnSpPr/>
      </xdr:nvCxnSpPr>
      <xdr:spPr>
        <a:xfrm>
          <a:off x="12943205" y="578167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123825</xdr:rowOff>
    </xdr:from>
    <xdr:to xmlns:xdr="http://schemas.openxmlformats.org/drawingml/2006/spreadsheetDrawing">
      <xdr:col>85</xdr:col>
      <xdr:colOff>95250</xdr:colOff>
      <xdr:row>47</xdr:row>
      <xdr:rowOff>136525</xdr:rowOff>
    </xdr:to>
    <xdr:sp macro="" textlink="">
      <xdr:nvSpPr>
        <xdr:cNvPr id="376" name="公債費負担の状況グラフ枠"/>
        <xdr:cNvSpPr/>
      </xdr:nvSpPr>
      <xdr:spPr>
        <a:xfrm>
          <a:off x="12943205" y="5781675"/>
          <a:ext cx="512572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35</xdr:row>
      <xdr:rowOff>156845</xdr:rowOff>
    </xdr:from>
    <xdr:to xmlns:xdr="http://schemas.openxmlformats.org/drawingml/2006/spreadsheetDrawing">
      <xdr:col>81</xdr:col>
      <xdr:colOff>44450</xdr:colOff>
      <xdr:row>41</xdr:row>
      <xdr:rowOff>118745</xdr:rowOff>
    </xdr:to>
    <xdr:cxnSp macro="">
      <xdr:nvCxnSpPr>
        <xdr:cNvPr id="377" name="直線コネクタ 376"/>
        <xdr:cNvCxnSpPr/>
      </xdr:nvCxnSpPr>
      <xdr:spPr>
        <a:xfrm flipV="1">
          <a:off x="17172305" y="6157595"/>
          <a:ext cx="0" cy="9906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41</xdr:row>
      <xdr:rowOff>90170</xdr:rowOff>
    </xdr:from>
    <xdr:ext cx="759460" cy="260985"/>
    <xdr:sp macro="" textlink="">
      <xdr:nvSpPr>
        <xdr:cNvPr id="378" name="公債費負担の状況最小値テキスト"/>
        <xdr:cNvSpPr txBox="1"/>
      </xdr:nvSpPr>
      <xdr:spPr>
        <a:xfrm>
          <a:off x="17261205" y="7119620"/>
          <a:ext cx="75946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41</xdr:row>
      <xdr:rowOff>118745</xdr:rowOff>
    </xdr:from>
    <xdr:to xmlns:xdr="http://schemas.openxmlformats.org/drawingml/2006/spreadsheetDrawing">
      <xdr:col>81</xdr:col>
      <xdr:colOff>133350</xdr:colOff>
      <xdr:row>41</xdr:row>
      <xdr:rowOff>118745</xdr:rowOff>
    </xdr:to>
    <xdr:cxnSp macro="">
      <xdr:nvCxnSpPr>
        <xdr:cNvPr id="379" name="直線コネクタ 378"/>
        <xdr:cNvCxnSpPr/>
      </xdr:nvCxnSpPr>
      <xdr:spPr>
        <a:xfrm>
          <a:off x="17081500" y="7148195"/>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34</xdr:row>
      <xdr:rowOff>69215</xdr:rowOff>
    </xdr:from>
    <xdr:ext cx="759460" cy="264160"/>
    <xdr:sp macro="" textlink="">
      <xdr:nvSpPr>
        <xdr:cNvPr id="380" name="公債費負担の状況最大値テキスト"/>
        <xdr:cNvSpPr txBox="1"/>
      </xdr:nvSpPr>
      <xdr:spPr>
        <a:xfrm>
          <a:off x="17261205" y="5898515"/>
          <a:ext cx="7594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35</xdr:row>
      <xdr:rowOff>156845</xdr:rowOff>
    </xdr:from>
    <xdr:to xmlns:xdr="http://schemas.openxmlformats.org/drawingml/2006/spreadsheetDrawing">
      <xdr:col>81</xdr:col>
      <xdr:colOff>133350</xdr:colOff>
      <xdr:row>35</xdr:row>
      <xdr:rowOff>156845</xdr:rowOff>
    </xdr:to>
    <xdr:cxnSp macro="">
      <xdr:nvCxnSpPr>
        <xdr:cNvPr id="381" name="直線コネクタ 380"/>
        <xdr:cNvCxnSpPr/>
      </xdr:nvCxnSpPr>
      <xdr:spPr>
        <a:xfrm>
          <a:off x="17081500" y="6157595"/>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38</xdr:row>
      <xdr:rowOff>151130</xdr:rowOff>
    </xdr:from>
    <xdr:to xmlns:xdr="http://schemas.openxmlformats.org/drawingml/2006/spreadsheetDrawing">
      <xdr:col>81</xdr:col>
      <xdr:colOff>44450</xdr:colOff>
      <xdr:row>39</xdr:row>
      <xdr:rowOff>71755</xdr:rowOff>
    </xdr:to>
    <xdr:cxnSp macro="">
      <xdr:nvCxnSpPr>
        <xdr:cNvPr id="382" name="直線コネクタ 381"/>
        <xdr:cNvCxnSpPr/>
      </xdr:nvCxnSpPr>
      <xdr:spPr>
        <a:xfrm flipV="1">
          <a:off x="16326485" y="6666230"/>
          <a:ext cx="845820" cy="92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36</xdr:row>
      <xdr:rowOff>154940</xdr:rowOff>
    </xdr:from>
    <xdr:ext cx="759460" cy="264795"/>
    <xdr:sp macro="" textlink="">
      <xdr:nvSpPr>
        <xdr:cNvPr id="383" name="公債費負担の状況平均値テキスト"/>
        <xdr:cNvSpPr txBox="1"/>
      </xdr:nvSpPr>
      <xdr:spPr>
        <a:xfrm>
          <a:off x="17261205" y="6327140"/>
          <a:ext cx="759460" cy="2647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solidFill>
                <a:srgbClr val="000080"/>
              </a:solidFill>
              <a:latin typeface="ＭＳ Ｐゴシック"/>
              <a:ea typeface="ＭＳ Ｐゴシック"/>
            </a:rPr>
            <a:t>△ </a:t>
          </a:r>
          <a:r>
            <a:rPr kumimoji="1" lang="en-US" altLang="ja-JP" sz="1000" b="1">
              <a:solidFill>
                <a:srgbClr val="000080"/>
              </a:solidFill>
              <a:latin typeface="ＭＳ Ｐゴシック"/>
              <a:ea typeface="ＭＳ Ｐゴシック"/>
            </a:rPr>
            <a:t>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37</xdr:row>
      <xdr:rowOff>137795</xdr:rowOff>
    </xdr:from>
    <xdr:to xmlns:xdr="http://schemas.openxmlformats.org/drawingml/2006/spreadsheetDrawing">
      <xdr:col>81</xdr:col>
      <xdr:colOff>95250</xdr:colOff>
      <xdr:row>38</xdr:row>
      <xdr:rowOff>66675</xdr:rowOff>
    </xdr:to>
    <xdr:sp macro="" textlink="">
      <xdr:nvSpPr>
        <xdr:cNvPr id="384" name="フローチャート: 判断 383"/>
        <xdr:cNvSpPr/>
      </xdr:nvSpPr>
      <xdr:spPr>
        <a:xfrm>
          <a:off x="17119600" y="6481445"/>
          <a:ext cx="103505"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39</xdr:row>
      <xdr:rowOff>71755</xdr:rowOff>
    </xdr:from>
    <xdr:to xmlns:xdr="http://schemas.openxmlformats.org/drawingml/2006/spreadsheetDrawing">
      <xdr:col>77</xdr:col>
      <xdr:colOff>44450</xdr:colOff>
      <xdr:row>41</xdr:row>
      <xdr:rowOff>9525</xdr:rowOff>
    </xdr:to>
    <xdr:cxnSp macro="">
      <xdr:nvCxnSpPr>
        <xdr:cNvPr id="385" name="直線コネクタ 384"/>
        <xdr:cNvCxnSpPr/>
      </xdr:nvCxnSpPr>
      <xdr:spPr>
        <a:xfrm flipV="1">
          <a:off x="15427960" y="6758305"/>
          <a:ext cx="898525" cy="280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37</xdr:row>
      <xdr:rowOff>164465</xdr:rowOff>
    </xdr:from>
    <xdr:to xmlns:xdr="http://schemas.openxmlformats.org/drawingml/2006/spreadsheetDrawing">
      <xdr:col>77</xdr:col>
      <xdr:colOff>95250</xdr:colOff>
      <xdr:row>38</xdr:row>
      <xdr:rowOff>93345</xdr:rowOff>
    </xdr:to>
    <xdr:sp macro="" textlink="">
      <xdr:nvSpPr>
        <xdr:cNvPr id="386" name="フローチャート: 判断 385"/>
        <xdr:cNvSpPr/>
      </xdr:nvSpPr>
      <xdr:spPr>
        <a:xfrm>
          <a:off x="16273780" y="6508115"/>
          <a:ext cx="103505"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36</xdr:row>
      <xdr:rowOff>104140</xdr:rowOff>
    </xdr:from>
    <xdr:ext cx="734060" cy="264795"/>
    <xdr:sp macro="" textlink="">
      <xdr:nvSpPr>
        <xdr:cNvPr id="387" name="テキスト ボックス 386"/>
        <xdr:cNvSpPr txBox="1"/>
      </xdr:nvSpPr>
      <xdr:spPr>
        <a:xfrm>
          <a:off x="15941675" y="6276340"/>
          <a:ext cx="7340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ja-JP" altLang="en-US" sz="1000" b="1">
              <a:solidFill>
                <a:srgbClr val="000080"/>
              </a:solidFill>
              <a:latin typeface="ＭＳ Ｐゴシック"/>
              <a:ea typeface="ＭＳ Ｐゴシック"/>
            </a:rPr>
            <a:t>△ </a:t>
          </a:r>
          <a:r>
            <a:rPr kumimoji="1" lang="en-US" altLang="ja-JP" sz="1000" b="1">
              <a:solidFill>
                <a:srgbClr val="000080"/>
              </a:solidFill>
              <a:latin typeface="ＭＳ Ｐゴシック"/>
              <a:ea typeface="ＭＳ Ｐゴシック"/>
            </a:rPr>
            <a:t>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41</xdr:row>
      <xdr:rowOff>9525</xdr:rowOff>
    </xdr:from>
    <xdr:to xmlns:xdr="http://schemas.openxmlformats.org/drawingml/2006/spreadsheetDrawing">
      <xdr:col>72</xdr:col>
      <xdr:colOff>203200</xdr:colOff>
      <xdr:row>43</xdr:row>
      <xdr:rowOff>1270</xdr:rowOff>
    </xdr:to>
    <xdr:cxnSp macro="">
      <xdr:nvCxnSpPr>
        <xdr:cNvPr id="388" name="直線コネクタ 387"/>
        <xdr:cNvCxnSpPr/>
      </xdr:nvCxnSpPr>
      <xdr:spPr>
        <a:xfrm flipV="1">
          <a:off x="14531340" y="7038975"/>
          <a:ext cx="896620" cy="334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38</xdr:row>
      <xdr:rowOff>45085</xdr:rowOff>
    </xdr:from>
    <xdr:to xmlns:xdr="http://schemas.openxmlformats.org/drawingml/2006/spreadsheetDrawing">
      <xdr:col>73</xdr:col>
      <xdr:colOff>44450</xdr:colOff>
      <xdr:row>38</xdr:row>
      <xdr:rowOff>148590</xdr:rowOff>
    </xdr:to>
    <xdr:sp macro="" textlink="">
      <xdr:nvSpPr>
        <xdr:cNvPr id="389" name="フローチャート: 判断 388"/>
        <xdr:cNvSpPr/>
      </xdr:nvSpPr>
      <xdr:spPr>
        <a:xfrm>
          <a:off x="15377160" y="6560185"/>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36</xdr:row>
      <xdr:rowOff>159385</xdr:rowOff>
    </xdr:from>
    <xdr:ext cx="762000" cy="263525"/>
    <xdr:sp macro="" textlink="">
      <xdr:nvSpPr>
        <xdr:cNvPr id="390" name="テキスト ボックス 389"/>
        <xdr:cNvSpPr txBox="1"/>
      </xdr:nvSpPr>
      <xdr:spPr>
        <a:xfrm>
          <a:off x="15045055" y="6331585"/>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ja-JP" altLang="en-US" sz="1000" b="1">
              <a:solidFill>
                <a:srgbClr val="000080"/>
              </a:solidFill>
              <a:latin typeface="ＭＳ Ｐゴシック"/>
              <a:ea typeface="ＭＳ Ｐゴシック"/>
            </a:rPr>
            <a:t>△ </a:t>
          </a:r>
          <a:r>
            <a:rPr kumimoji="1" lang="en-US" altLang="ja-JP" sz="1000" b="1">
              <a:solidFill>
                <a:srgbClr val="000080"/>
              </a:solidFill>
              <a:latin typeface="ＭＳ Ｐゴシック"/>
              <a:ea typeface="ＭＳ Ｐゴシック"/>
            </a:rPr>
            <a:t>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43</xdr:row>
      <xdr:rowOff>1270</xdr:rowOff>
    </xdr:from>
    <xdr:to xmlns:xdr="http://schemas.openxmlformats.org/drawingml/2006/spreadsheetDrawing">
      <xdr:col>68</xdr:col>
      <xdr:colOff>152400</xdr:colOff>
      <xdr:row>44</xdr:row>
      <xdr:rowOff>114300</xdr:rowOff>
    </xdr:to>
    <xdr:cxnSp macro="">
      <xdr:nvCxnSpPr>
        <xdr:cNvPr id="391" name="直線コネクタ 390"/>
        <xdr:cNvCxnSpPr/>
      </xdr:nvCxnSpPr>
      <xdr:spPr>
        <a:xfrm flipV="1">
          <a:off x="13634720" y="7373620"/>
          <a:ext cx="896620" cy="284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38</xdr:row>
      <xdr:rowOff>113030</xdr:rowOff>
    </xdr:from>
    <xdr:to xmlns:xdr="http://schemas.openxmlformats.org/drawingml/2006/spreadsheetDrawing">
      <xdr:col>68</xdr:col>
      <xdr:colOff>203200</xdr:colOff>
      <xdr:row>39</xdr:row>
      <xdr:rowOff>41910</xdr:rowOff>
    </xdr:to>
    <xdr:sp macro="" textlink="">
      <xdr:nvSpPr>
        <xdr:cNvPr id="392" name="フローチャート: 判断 391"/>
        <xdr:cNvSpPr/>
      </xdr:nvSpPr>
      <xdr:spPr>
        <a:xfrm>
          <a:off x="14480540" y="662813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37</xdr:row>
      <xdr:rowOff>52070</xdr:rowOff>
    </xdr:from>
    <xdr:ext cx="762000" cy="262890"/>
    <xdr:sp macro="" textlink="">
      <xdr:nvSpPr>
        <xdr:cNvPr id="393" name="テキスト ボックス 392"/>
        <xdr:cNvSpPr txBox="1"/>
      </xdr:nvSpPr>
      <xdr:spPr>
        <a:xfrm>
          <a:off x="14146530" y="639572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ja-JP" altLang="en-US" sz="1000" b="1">
              <a:solidFill>
                <a:srgbClr val="000080"/>
              </a:solidFill>
              <a:latin typeface="ＭＳ Ｐゴシック"/>
              <a:ea typeface="ＭＳ Ｐゴシック"/>
            </a:rPr>
            <a:t>△ </a:t>
          </a:r>
          <a:r>
            <a:rPr kumimoji="1" lang="en-US" altLang="ja-JP" sz="1000" b="1">
              <a:solidFill>
                <a:srgbClr val="000080"/>
              </a:solidFill>
              <a:latin typeface="ＭＳ Ｐゴシック"/>
              <a:ea typeface="ＭＳ Ｐゴシック"/>
            </a:rPr>
            <a:t>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39</xdr:row>
      <xdr:rowOff>6985</xdr:rowOff>
    </xdr:from>
    <xdr:to xmlns:xdr="http://schemas.openxmlformats.org/drawingml/2006/spreadsheetDrawing">
      <xdr:col>64</xdr:col>
      <xdr:colOff>152400</xdr:colOff>
      <xdr:row>39</xdr:row>
      <xdr:rowOff>110490</xdr:rowOff>
    </xdr:to>
    <xdr:sp macro="" textlink="">
      <xdr:nvSpPr>
        <xdr:cNvPr id="394" name="フローチャート: 判断 393"/>
        <xdr:cNvSpPr/>
      </xdr:nvSpPr>
      <xdr:spPr>
        <a:xfrm>
          <a:off x="13583920" y="669353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37</xdr:row>
      <xdr:rowOff>121285</xdr:rowOff>
    </xdr:from>
    <xdr:ext cx="762000" cy="264795"/>
    <xdr:sp macro="" textlink="">
      <xdr:nvSpPr>
        <xdr:cNvPr id="395" name="テキスト ボックス 394"/>
        <xdr:cNvSpPr txBox="1"/>
      </xdr:nvSpPr>
      <xdr:spPr>
        <a:xfrm>
          <a:off x="13249910" y="646493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ja-JP" altLang="en-US" sz="1000" b="1">
              <a:solidFill>
                <a:srgbClr val="000080"/>
              </a:solidFill>
              <a:latin typeface="ＭＳ Ｐゴシック"/>
              <a:ea typeface="ＭＳ Ｐゴシック"/>
            </a:rPr>
            <a:t>△ </a:t>
          </a:r>
          <a:r>
            <a:rPr kumimoji="1" lang="en-US" altLang="ja-JP" sz="1000" b="1">
              <a:solidFill>
                <a:srgbClr val="000080"/>
              </a:solidFill>
              <a:latin typeface="ＭＳ Ｐゴシック"/>
              <a:ea typeface="ＭＳ Ｐゴシック"/>
            </a:rPr>
            <a:t>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133985</xdr:rowOff>
    </xdr:from>
    <xdr:ext cx="759460" cy="264795"/>
    <xdr:sp macro="" textlink="">
      <xdr:nvSpPr>
        <xdr:cNvPr id="396" name="テキスト ボックス 395"/>
        <xdr:cNvSpPr txBox="1"/>
      </xdr:nvSpPr>
      <xdr:spPr>
        <a:xfrm>
          <a:off x="16954500" y="8192135"/>
          <a:ext cx="7594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133985</xdr:rowOff>
    </xdr:from>
    <xdr:ext cx="759460" cy="264795"/>
    <xdr:sp macro="" textlink="">
      <xdr:nvSpPr>
        <xdr:cNvPr id="397" name="テキスト ボックス 396"/>
        <xdr:cNvSpPr txBox="1"/>
      </xdr:nvSpPr>
      <xdr:spPr>
        <a:xfrm>
          <a:off x="16108680" y="8192135"/>
          <a:ext cx="7594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133985</xdr:rowOff>
    </xdr:from>
    <xdr:ext cx="759460" cy="264795"/>
    <xdr:sp macro="" textlink="">
      <xdr:nvSpPr>
        <xdr:cNvPr id="398" name="テキスト ボックス 397"/>
        <xdr:cNvSpPr txBox="1"/>
      </xdr:nvSpPr>
      <xdr:spPr>
        <a:xfrm>
          <a:off x="15210155" y="8192135"/>
          <a:ext cx="7594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133985</xdr:rowOff>
    </xdr:from>
    <xdr:ext cx="762000" cy="264795"/>
    <xdr:sp macro="" textlink="">
      <xdr:nvSpPr>
        <xdr:cNvPr id="399" name="テキスト ボックス 398"/>
        <xdr:cNvSpPr txBox="1"/>
      </xdr:nvSpPr>
      <xdr:spPr>
        <a:xfrm>
          <a:off x="14313535" y="819213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133985</xdr:rowOff>
    </xdr:from>
    <xdr:ext cx="762000" cy="264795"/>
    <xdr:sp macro="" textlink="">
      <xdr:nvSpPr>
        <xdr:cNvPr id="400" name="テキスト ボックス 399"/>
        <xdr:cNvSpPr txBox="1"/>
      </xdr:nvSpPr>
      <xdr:spPr>
        <a:xfrm>
          <a:off x="13416915" y="819213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38</xdr:row>
      <xdr:rowOff>100330</xdr:rowOff>
    </xdr:from>
    <xdr:to xmlns:xdr="http://schemas.openxmlformats.org/drawingml/2006/spreadsheetDrawing">
      <xdr:col>81</xdr:col>
      <xdr:colOff>95250</xdr:colOff>
      <xdr:row>39</xdr:row>
      <xdr:rowOff>27940</xdr:rowOff>
    </xdr:to>
    <xdr:sp macro="" textlink="">
      <xdr:nvSpPr>
        <xdr:cNvPr id="401" name="楕円 400"/>
        <xdr:cNvSpPr/>
      </xdr:nvSpPr>
      <xdr:spPr>
        <a:xfrm>
          <a:off x="17119600" y="6615430"/>
          <a:ext cx="1035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38</xdr:row>
      <xdr:rowOff>70485</xdr:rowOff>
    </xdr:from>
    <xdr:ext cx="759460" cy="262890"/>
    <xdr:sp macro="" textlink="">
      <xdr:nvSpPr>
        <xdr:cNvPr id="402" name="公債費負担の状況該当値テキスト"/>
        <xdr:cNvSpPr txBox="1"/>
      </xdr:nvSpPr>
      <xdr:spPr>
        <a:xfrm>
          <a:off x="17261205" y="6585585"/>
          <a:ext cx="75946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solidFill>
                <a:srgbClr val="FF0000"/>
              </a:solidFill>
              <a:latin typeface="ＭＳ Ｐゴシック"/>
              <a:ea typeface="ＭＳ Ｐゴシック"/>
            </a:rPr>
            <a:t>△ </a:t>
          </a:r>
          <a:r>
            <a:rPr kumimoji="1" lang="en-US" altLang="ja-JP" sz="1000" b="1">
              <a:solidFill>
                <a:srgbClr val="FF0000"/>
              </a:solidFill>
              <a:latin typeface="ＭＳ Ｐゴシック"/>
              <a:ea typeface="ＭＳ Ｐゴシック"/>
            </a:rPr>
            <a:t>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39</xdr:row>
      <xdr:rowOff>20320</xdr:rowOff>
    </xdr:from>
    <xdr:to xmlns:xdr="http://schemas.openxmlformats.org/drawingml/2006/spreadsheetDrawing">
      <xdr:col>77</xdr:col>
      <xdr:colOff>95250</xdr:colOff>
      <xdr:row>39</xdr:row>
      <xdr:rowOff>123825</xdr:rowOff>
    </xdr:to>
    <xdr:sp macro="" textlink="">
      <xdr:nvSpPr>
        <xdr:cNvPr id="403" name="楕円 402"/>
        <xdr:cNvSpPr/>
      </xdr:nvSpPr>
      <xdr:spPr>
        <a:xfrm>
          <a:off x="16273780" y="6706870"/>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39</xdr:row>
      <xdr:rowOff>107950</xdr:rowOff>
    </xdr:from>
    <xdr:ext cx="734060" cy="264160"/>
    <xdr:sp macro="" textlink="">
      <xdr:nvSpPr>
        <xdr:cNvPr id="404" name="テキスト ボックス 403"/>
        <xdr:cNvSpPr txBox="1"/>
      </xdr:nvSpPr>
      <xdr:spPr>
        <a:xfrm>
          <a:off x="15941675" y="6794500"/>
          <a:ext cx="7340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ja-JP" altLang="en-US" sz="1000" b="1">
              <a:solidFill>
                <a:srgbClr val="FF0000"/>
              </a:solidFill>
              <a:latin typeface="ＭＳ Ｐゴシック"/>
              <a:ea typeface="ＭＳ Ｐゴシック"/>
            </a:rPr>
            <a:t>△ </a:t>
          </a:r>
          <a:r>
            <a:rPr kumimoji="1" lang="en-US" altLang="ja-JP" sz="1000" b="1">
              <a:solidFill>
                <a:srgbClr val="FF0000"/>
              </a:solidFill>
              <a:latin typeface="ＭＳ Ｐゴシック"/>
              <a:ea typeface="ＭＳ Ｐゴシック"/>
            </a:rPr>
            <a:t>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40</xdr:row>
      <xdr:rowOff>132715</xdr:rowOff>
    </xdr:from>
    <xdr:to xmlns:xdr="http://schemas.openxmlformats.org/drawingml/2006/spreadsheetDrawing">
      <xdr:col>73</xdr:col>
      <xdr:colOff>44450</xdr:colOff>
      <xdr:row>41</xdr:row>
      <xdr:rowOff>60960</xdr:rowOff>
    </xdr:to>
    <xdr:sp macro="" textlink="">
      <xdr:nvSpPr>
        <xdr:cNvPr id="405" name="楕円 404"/>
        <xdr:cNvSpPr/>
      </xdr:nvSpPr>
      <xdr:spPr>
        <a:xfrm>
          <a:off x="15377160" y="6990715"/>
          <a:ext cx="10350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41</xdr:row>
      <xdr:rowOff>45720</xdr:rowOff>
    </xdr:from>
    <xdr:ext cx="762000" cy="264795"/>
    <xdr:sp macro="" textlink="">
      <xdr:nvSpPr>
        <xdr:cNvPr id="406" name="テキスト ボックス 405"/>
        <xdr:cNvSpPr txBox="1"/>
      </xdr:nvSpPr>
      <xdr:spPr>
        <a:xfrm>
          <a:off x="15045055" y="707517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42</xdr:row>
      <xdr:rowOff>124460</xdr:rowOff>
    </xdr:from>
    <xdr:to xmlns:xdr="http://schemas.openxmlformats.org/drawingml/2006/spreadsheetDrawing">
      <xdr:col>68</xdr:col>
      <xdr:colOff>203200</xdr:colOff>
      <xdr:row>43</xdr:row>
      <xdr:rowOff>53340</xdr:rowOff>
    </xdr:to>
    <xdr:sp macro="" textlink="">
      <xdr:nvSpPr>
        <xdr:cNvPr id="407" name="楕円 406"/>
        <xdr:cNvSpPr/>
      </xdr:nvSpPr>
      <xdr:spPr>
        <a:xfrm>
          <a:off x="14480540" y="732536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43</xdr:row>
      <xdr:rowOff>37465</xdr:rowOff>
    </xdr:from>
    <xdr:ext cx="762000" cy="262255"/>
    <xdr:sp macro="" textlink="">
      <xdr:nvSpPr>
        <xdr:cNvPr id="408" name="テキスト ボックス 407"/>
        <xdr:cNvSpPr txBox="1"/>
      </xdr:nvSpPr>
      <xdr:spPr>
        <a:xfrm>
          <a:off x="14146530" y="7409815"/>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44</xdr:row>
      <xdr:rowOff>62230</xdr:rowOff>
    </xdr:from>
    <xdr:to xmlns:xdr="http://schemas.openxmlformats.org/drawingml/2006/spreadsheetDrawing">
      <xdr:col>64</xdr:col>
      <xdr:colOff>152400</xdr:colOff>
      <xdr:row>44</xdr:row>
      <xdr:rowOff>166370</xdr:rowOff>
    </xdr:to>
    <xdr:sp macro="" textlink="">
      <xdr:nvSpPr>
        <xdr:cNvPr id="409" name="楕円 408"/>
        <xdr:cNvSpPr/>
      </xdr:nvSpPr>
      <xdr:spPr>
        <a:xfrm>
          <a:off x="13583920" y="760603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44</xdr:row>
      <xdr:rowOff>150495</xdr:rowOff>
    </xdr:from>
    <xdr:ext cx="762000" cy="262255"/>
    <xdr:sp macro="" textlink="">
      <xdr:nvSpPr>
        <xdr:cNvPr id="410" name="テキスト ボックス 409"/>
        <xdr:cNvSpPr txBox="1"/>
      </xdr:nvSpPr>
      <xdr:spPr>
        <a:xfrm>
          <a:off x="13249910" y="7694295"/>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6985</xdr:rowOff>
    </xdr:from>
    <xdr:to xmlns:xdr="http://schemas.openxmlformats.org/drawingml/2006/spreadsheetDrawing">
      <xdr:col>85</xdr:col>
      <xdr:colOff>95250</xdr:colOff>
      <xdr:row>8</xdr:row>
      <xdr:rowOff>156210</xdr:rowOff>
    </xdr:to>
    <xdr:sp macro="" textlink="">
      <xdr:nvSpPr>
        <xdr:cNvPr id="411" name="正方形/長方形 410"/>
        <xdr:cNvSpPr/>
      </xdr:nvSpPr>
      <xdr:spPr>
        <a:xfrm>
          <a:off x="12943205" y="1207135"/>
          <a:ext cx="5125720" cy="3206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26035</xdr:rowOff>
    </xdr:from>
    <xdr:ext cx="1438910" cy="316230"/>
    <xdr:sp macro="" textlink="">
      <xdr:nvSpPr>
        <xdr:cNvPr id="412" name="テキスト ボックス 411"/>
        <xdr:cNvSpPr txBox="1"/>
      </xdr:nvSpPr>
      <xdr:spPr>
        <a:xfrm>
          <a:off x="13882370" y="1569085"/>
          <a:ext cx="1438910" cy="3162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47190" cy="367030"/>
    <xdr:sp macro="" textlink="">
      <xdr:nvSpPr>
        <xdr:cNvPr id="413" name="テキスト ボックス 412"/>
        <xdr:cNvSpPr txBox="1"/>
      </xdr:nvSpPr>
      <xdr:spPr>
        <a:xfrm>
          <a:off x="15463520" y="1543050"/>
          <a:ext cx="1647190" cy="3670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90805</xdr:rowOff>
    </xdr:from>
    <xdr:to xmlns:xdr="http://schemas.openxmlformats.org/drawingml/2006/spreadsheetDrawing">
      <xdr:col>93</xdr:col>
      <xdr:colOff>6350</xdr:colOff>
      <xdr:row>10</xdr:row>
      <xdr:rowOff>0</xdr:rowOff>
    </xdr:to>
    <xdr:sp macro="" textlink="">
      <xdr:nvSpPr>
        <xdr:cNvPr id="414" name="正方形/長方形 413"/>
        <xdr:cNvSpPr/>
      </xdr:nvSpPr>
      <xdr:spPr>
        <a:xfrm>
          <a:off x="18132425" y="1462405"/>
          <a:ext cx="153924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110490</xdr:rowOff>
    </xdr:from>
    <xdr:to xmlns:xdr="http://schemas.openxmlformats.org/drawingml/2006/spreadsheetDrawing">
      <xdr:col>93</xdr:col>
      <xdr:colOff>6350</xdr:colOff>
      <xdr:row>11</xdr:row>
      <xdr:rowOff>19685</xdr:rowOff>
    </xdr:to>
    <xdr:sp macro="" textlink="">
      <xdr:nvSpPr>
        <xdr:cNvPr id="415" name="正方形/長方形 414"/>
        <xdr:cNvSpPr/>
      </xdr:nvSpPr>
      <xdr:spPr>
        <a:xfrm>
          <a:off x="18132425" y="1653540"/>
          <a:ext cx="153924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90805</xdr:rowOff>
    </xdr:from>
    <xdr:to xmlns:xdr="http://schemas.openxmlformats.org/drawingml/2006/spreadsheetDrawing">
      <xdr:col>99</xdr:col>
      <xdr:colOff>146050</xdr:colOff>
      <xdr:row>10</xdr:row>
      <xdr:rowOff>0</xdr:rowOff>
    </xdr:to>
    <xdr:sp macro="" textlink="">
      <xdr:nvSpPr>
        <xdr:cNvPr id="416" name="正方形/長方形 415"/>
        <xdr:cNvSpPr/>
      </xdr:nvSpPr>
      <xdr:spPr>
        <a:xfrm>
          <a:off x="19798665" y="1462405"/>
          <a:ext cx="128143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110490</xdr:rowOff>
    </xdr:from>
    <xdr:to xmlns:xdr="http://schemas.openxmlformats.org/drawingml/2006/spreadsheetDrawing">
      <xdr:col>99</xdr:col>
      <xdr:colOff>146050</xdr:colOff>
      <xdr:row>11</xdr:row>
      <xdr:rowOff>19685</xdr:rowOff>
    </xdr:to>
    <xdr:sp macro="" textlink="">
      <xdr:nvSpPr>
        <xdr:cNvPr id="417" name="正方形/長方形 416"/>
        <xdr:cNvSpPr/>
      </xdr:nvSpPr>
      <xdr:spPr>
        <a:xfrm>
          <a:off x="19798665" y="1653540"/>
          <a:ext cx="128143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90805</xdr:rowOff>
    </xdr:from>
    <xdr:to xmlns:xdr="http://schemas.openxmlformats.org/drawingml/2006/spreadsheetDrawing">
      <xdr:col>106</xdr:col>
      <xdr:colOff>139700</xdr:colOff>
      <xdr:row>10</xdr:row>
      <xdr:rowOff>0</xdr:rowOff>
    </xdr:to>
    <xdr:sp macro="" textlink="">
      <xdr:nvSpPr>
        <xdr:cNvPr id="418" name="正方形/長方形 417"/>
        <xdr:cNvSpPr/>
      </xdr:nvSpPr>
      <xdr:spPr>
        <a:xfrm>
          <a:off x="21272500" y="1462405"/>
          <a:ext cx="128143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100</xdr:col>
      <xdr:colOff>127000</xdr:colOff>
      <xdr:row>9</xdr:row>
      <xdr:rowOff>110490</xdr:rowOff>
    </xdr:from>
    <xdr:to xmlns:xdr="http://schemas.openxmlformats.org/drawingml/2006/spreadsheetDrawing">
      <xdr:col>106</xdr:col>
      <xdr:colOff>139700</xdr:colOff>
      <xdr:row>11</xdr:row>
      <xdr:rowOff>19685</xdr:rowOff>
    </xdr:to>
    <xdr:sp macro="" textlink="">
      <xdr:nvSpPr>
        <xdr:cNvPr id="419" name="正方形/長方形 418"/>
        <xdr:cNvSpPr/>
      </xdr:nvSpPr>
      <xdr:spPr>
        <a:xfrm>
          <a:off x="21272500" y="1653540"/>
          <a:ext cx="128143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84455</xdr:rowOff>
    </xdr:from>
    <xdr:to xmlns:xdr="http://schemas.openxmlformats.org/drawingml/2006/spreadsheetDrawing">
      <xdr:col>85</xdr:col>
      <xdr:colOff>95250</xdr:colOff>
      <xdr:row>25</xdr:row>
      <xdr:rowOff>97790</xdr:rowOff>
    </xdr:to>
    <xdr:sp macro="" textlink="">
      <xdr:nvSpPr>
        <xdr:cNvPr id="420" name="正方形/長方形 419"/>
        <xdr:cNvSpPr/>
      </xdr:nvSpPr>
      <xdr:spPr>
        <a:xfrm>
          <a:off x="12943205" y="1970405"/>
          <a:ext cx="5125720" cy="241363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84455</xdr:rowOff>
    </xdr:from>
    <xdr:to xmlns:xdr="http://schemas.openxmlformats.org/drawingml/2006/spreadsheetDrawing">
      <xdr:col>115</xdr:col>
      <xdr:colOff>31750</xdr:colOff>
      <xdr:row>25</xdr:row>
      <xdr:rowOff>97790</xdr:rowOff>
    </xdr:to>
    <xdr:sp macro="" textlink="">
      <xdr:nvSpPr>
        <xdr:cNvPr id="421" name="正方形/長方形 420"/>
        <xdr:cNvSpPr/>
      </xdr:nvSpPr>
      <xdr:spPr>
        <a:xfrm>
          <a:off x="18261330" y="1970405"/>
          <a:ext cx="6087745" cy="24136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84455</xdr:rowOff>
    </xdr:from>
    <xdr:to xmlns:xdr="http://schemas.openxmlformats.org/drawingml/2006/spreadsheetDrawing">
      <xdr:col>104</xdr:col>
      <xdr:colOff>114300</xdr:colOff>
      <xdr:row>12</xdr:row>
      <xdr:rowOff>168910</xdr:rowOff>
    </xdr:to>
    <xdr:sp macro="" textlink="">
      <xdr:nvSpPr>
        <xdr:cNvPr id="422" name="正方形/長方形 421"/>
        <xdr:cNvSpPr/>
      </xdr:nvSpPr>
      <xdr:spPr>
        <a:xfrm>
          <a:off x="18261330" y="1970405"/>
          <a:ext cx="384429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58420</xdr:rowOff>
    </xdr:from>
    <xdr:to xmlns:xdr="http://schemas.openxmlformats.org/drawingml/2006/spreadsheetDrawing">
      <xdr:col>114</xdr:col>
      <xdr:colOff>114300</xdr:colOff>
      <xdr:row>25</xdr:row>
      <xdr:rowOff>32385</xdr:rowOff>
    </xdr:to>
    <xdr:sp macro="" textlink="" fLocksText="0">
      <xdr:nvSpPr>
        <xdr:cNvPr id="423" name="テキスト ボックス 422"/>
        <xdr:cNvSpPr txBox="1"/>
      </xdr:nvSpPr>
      <xdr:spPr>
        <a:xfrm>
          <a:off x="18388330" y="2287270"/>
          <a:ext cx="5831840" cy="203136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地方債現在高の減などにより、将来負担額は前年度に比べ減少した。</a:t>
          </a:r>
        </a:p>
        <a:p>
          <a:r>
            <a:rPr kumimoji="1" lang="ja-JP" altLang="en-US" sz="1300">
              <a:latin typeface="ＭＳ Ｐゴシック"/>
              <a:ea typeface="ＭＳ Ｐゴシック"/>
            </a:rPr>
            <a:t>　地方債の残高、債務負担行為に基づく支出予定額、退職手当の支給予定額などの合計である将来負担額より、充当することが可能な基金などの充当可能財源等の方が大きいため、将来負担比率は算出されず、財政の健全化を保っている。</a:t>
          </a:r>
        </a:p>
      </xdr:txBody>
    </xdr:sp>
    <xdr:clientData/>
  </xdr:twoCellAnchor>
  <xdr:oneCellAnchor>
    <xdr:from xmlns:xdr="http://schemas.openxmlformats.org/drawingml/2006/spreadsheetDrawing">
      <xdr:col>61</xdr:col>
      <xdr:colOff>6350</xdr:colOff>
      <xdr:row>10</xdr:row>
      <xdr:rowOff>65405</xdr:rowOff>
    </xdr:from>
    <xdr:ext cx="298450" cy="229235"/>
    <xdr:sp macro="" textlink="">
      <xdr:nvSpPr>
        <xdr:cNvPr id="424" name="テキスト ボックス 423"/>
        <xdr:cNvSpPr txBox="1"/>
      </xdr:nvSpPr>
      <xdr:spPr>
        <a:xfrm>
          <a:off x="12905105" y="1779905"/>
          <a:ext cx="298450"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97790</xdr:rowOff>
    </xdr:from>
    <xdr:to xmlns:xdr="http://schemas.openxmlformats.org/drawingml/2006/spreadsheetDrawing">
      <xdr:col>85</xdr:col>
      <xdr:colOff>95250</xdr:colOff>
      <xdr:row>25</xdr:row>
      <xdr:rowOff>97790</xdr:rowOff>
    </xdr:to>
    <xdr:cxnSp macro="">
      <xdr:nvCxnSpPr>
        <xdr:cNvPr id="425" name="直線コネクタ 424"/>
        <xdr:cNvCxnSpPr/>
      </xdr:nvCxnSpPr>
      <xdr:spPr>
        <a:xfrm>
          <a:off x="12943205" y="438404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127000</xdr:rowOff>
    </xdr:from>
    <xdr:ext cx="762000" cy="263525"/>
    <xdr:sp macro="" textlink="">
      <xdr:nvSpPr>
        <xdr:cNvPr id="426" name="テキスト ボックス 425"/>
        <xdr:cNvSpPr txBox="1"/>
      </xdr:nvSpPr>
      <xdr:spPr>
        <a:xfrm>
          <a:off x="12173585" y="4241800"/>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18</xdr:row>
      <xdr:rowOff>90805</xdr:rowOff>
    </xdr:from>
    <xdr:to xmlns:xdr="http://schemas.openxmlformats.org/drawingml/2006/spreadsheetDrawing">
      <xdr:col>85</xdr:col>
      <xdr:colOff>95250</xdr:colOff>
      <xdr:row>18</xdr:row>
      <xdr:rowOff>90805</xdr:rowOff>
    </xdr:to>
    <xdr:cxnSp macro="">
      <xdr:nvCxnSpPr>
        <xdr:cNvPr id="427" name="直線コネクタ 426"/>
        <xdr:cNvCxnSpPr/>
      </xdr:nvCxnSpPr>
      <xdr:spPr>
        <a:xfrm>
          <a:off x="12943205" y="317690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17</xdr:row>
      <xdr:rowOff>121285</xdr:rowOff>
    </xdr:from>
    <xdr:ext cx="762000" cy="264795"/>
    <xdr:sp macro="" textlink="">
      <xdr:nvSpPr>
        <xdr:cNvPr id="428" name="テキスト ボックス 427"/>
        <xdr:cNvSpPr txBox="1"/>
      </xdr:nvSpPr>
      <xdr:spPr>
        <a:xfrm>
          <a:off x="12173585" y="303593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84455</xdr:rowOff>
    </xdr:from>
    <xdr:to xmlns:xdr="http://schemas.openxmlformats.org/drawingml/2006/spreadsheetDrawing">
      <xdr:col>85</xdr:col>
      <xdr:colOff>95250</xdr:colOff>
      <xdr:row>11</xdr:row>
      <xdr:rowOff>84455</xdr:rowOff>
    </xdr:to>
    <xdr:cxnSp macro="">
      <xdr:nvCxnSpPr>
        <xdr:cNvPr id="429" name="直線コネクタ 428"/>
        <xdr:cNvCxnSpPr/>
      </xdr:nvCxnSpPr>
      <xdr:spPr>
        <a:xfrm>
          <a:off x="12943205" y="197040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84455</xdr:rowOff>
    </xdr:from>
    <xdr:to xmlns:xdr="http://schemas.openxmlformats.org/drawingml/2006/spreadsheetDrawing">
      <xdr:col>85</xdr:col>
      <xdr:colOff>95250</xdr:colOff>
      <xdr:row>25</xdr:row>
      <xdr:rowOff>97790</xdr:rowOff>
    </xdr:to>
    <xdr:sp macro="" textlink="">
      <xdr:nvSpPr>
        <xdr:cNvPr id="430" name="将来負担の状況グラフ枠"/>
        <xdr:cNvSpPr/>
      </xdr:nvSpPr>
      <xdr:spPr>
        <a:xfrm>
          <a:off x="12943205" y="1970405"/>
          <a:ext cx="5125720" cy="2413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18</xdr:row>
      <xdr:rowOff>90805</xdr:rowOff>
    </xdr:from>
    <xdr:to xmlns:xdr="http://schemas.openxmlformats.org/drawingml/2006/spreadsheetDrawing">
      <xdr:col>81</xdr:col>
      <xdr:colOff>44450</xdr:colOff>
      <xdr:row>18</xdr:row>
      <xdr:rowOff>90805</xdr:rowOff>
    </xdr:to>
    <xdr:cxnSp macro="">
      <xdr:nvCxnSpPr>
        <xdr:cNvPr id="431" name="直線コネクタ 430"/>
        <xdr:cNvCxnSpPr/>
      </xdr:nvCxnSpPr>
      <xdr:spPr>
        <a:xfrm>
          <a:off x="17172305" y="3176905"/>
          <a:ext cx="0" cy="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18</xdr:row>
      <xdr:rowOff>127000</xdr:rowOff>
    </xdr:from>
    <xdr:ext cx="759460" cy="263525"/>
    <xdr:sp macro="" textlink="">
      <xdr:nvSpPr>
        <xdr:cNvPr id="432" name="将来負担の状況最小値テキスト"/>
        <xdr:cNvSpPr txBox="1"/>
      </xdr:nvSpPr>
      <xdr:spPr>
        <a:xfrm>
          <a:off x="17261205" y="3213100"/>
          <a:ext cx="75946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18</xdr:row>
      <xdr:rowOff>90805</xdr:rowOff>
    </xdr:from>
    <xdr:to xmlns:xdr="http://schemas.openxmlformats.org/drawingml/2006/spreadsheetDrawing">
      <xdr:col>81</xdr:col>
      <xdr:colOff>133350</xdr:colOff>
      <xdr:row>18</xdr:row>
      <xdr:rowOff>90805</xdr:rowOff>
    </xdr:to>
    <xdr:cxnSp macro="">
      <xdr:nvCxnSpPr>
        <xdr:cNvPr id="433" name="直線コネクタ 432"/>
        <xdr:cNvCxnSpPr/>
      </xdr:nvCxnSpPr>
      <xdr:spPr>
        <a:xfrm>
          <a:off x="17081500" y="3176905"/>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16</xdr:row>
      <xdr:rowOff>127000</xdr:rowOff>
    </xdr:from>
    <xdr:ext cx="759460" cy="263525"/>
    <xdr:sp macro="" textlink="">
      <xdr:nvSpPr>
        <xdr:cNvPr id="434" name="将来負担の状況最大値テキスト"/>
        <xdr:cNvSpPr txBox="1"/>
      </xdr:nvSpPr>
      <xdr:spPr>
        <a:xfrm>
          <a:off x="17261205" y="2870200"/>
          <a:ext cx="75946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18</xdr:row>
      <xdr:rowOff>90805</xdr:rowOff>
    </xdr:from>
    <xdr:to xmlns:xdr="http://schemas.openxmlformats.org/drawingml/2006/spreadsheetDrawing">
      <xdr:col>81</xdr:col>
      <xdr:colOff>133350</xdr:colOff>
      <xdr:row>18</xdr:row>
      <xdr:rowOff>90805</xdr:rowOff>
    </xdr:to>
    <xdr:cxnSp macro="">
      <xdr:nvCxnSpPr>
        <xdr:cNvPr id="435" name="直線コネクタ 434"/>
        <xdr:cNvCxnSpPr/>
      </xdr:nvCxnSpPr>
      <xdr:spPr>
        <a:xfrm>
          <a:off x="17081500" y="3176905"/>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18</xdr:row>
      <xdr:rowOff>10160</xdr:rowOff>
    </xdr:from>
    <xdr:ext cx="759460" cy="262890"/>
    <xdr:sp macro="" textlink="">
      <xdr:nvSpPr>
        <xdr:cNvPr id="436" name="将来負担の状況平均値テキスト"/>
        <xdr:cNvSpPr txBox="1"/>
      </xdr:nvSpPr>
      <xdr:spPr>
        <a:xfrm>
          <a:off x="17261205" y="3096260"/>
          <a:ext cx="759460" cy="2628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18</xdr:row>
      <xdr:rowOff>38735</xdr:rowOff>
    </xdr:from>
    <xdr:to xmlns:xdr="http://schemas.openxmlformats.org/drawingml/2006/spreadsheetDrawing">
      <xdr:col>81</xdr:col>
      <xdr:colOff>95250</xdr:colOff>
      <xdr:row>18</xdr:row>
      <xdr:rowOff>143510</xdr:rowOff>
    </xdr:to>
    <xdr:sp macro="" textlink="">
      <xdr:nvSpPr>
        <xdr:cNvPr id="437" name="フローチャート: 判断 436"/>
        <xdr:cNvSpPr/>
      </xdr:nvSpPr>
      <xdr:spPr>
        <a:xfrm>
          <a:off x="17119600" y="3124835"/>
          <a:ext cx="10350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203200</xdr:colOff>
      <xdr:row>18</xdr:row>
      <xdr:rowOff>38735</xdr:rowOff>
    </xdr:from>
    <xdr:to xmlns:xdr="http://schemas.openxmlformats.org/drawingml/2006/spreadsheetDrawing">
      <xdr:col>77</xdr:col>
      <xdr:colOff>95250</xdr:colOff>
      <xdr:row>18</xdr:row>
      <xdr:rowOff>143510</xdr:rowOff>
    </xdr:to>
    <xdr:sp macro="" textlink="">
      <xdr:nvSpPr>
        <xdr:cNvPr id="438" name="フローチャート: 判断 437"/>
        <xdr:cNvSpPr/>
      </xdr:nvSpPr>
      <xdr:spPr>
        <a:xfrm>
          <a:off x="16273780" y="3124835"/>
          <a:ext cx="10350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16</xdr:row>
      <xdr:rowOff>153035</xdr:rowOff>
    </xdr:from>
    <xdr:ext cx="734060" cy="265430"/>
    <xdr:sp macro="" textlink="">
      <xdr:nvSpPr>
        <xdr:cNvPr id="439" name="テキスト ボックス 438"/>
        <xdr:cNvSpPr txBox="1"/>
      </xdr:nvSpPr>
      <xdr:spPr>
        <a:xfrm>
          <a:off x="15941675" y="2896235"/>
          <a:ext cx="73406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18</xdr:row>
      <xdr:rowOff>38735</xdr:rowOff>
    </xdr:from>
    <xdr:to xmlns:xdr="http://schemas.openxmlformats.org/drawingml/2006/spreadsheetDrawing">
      <xdr:col>73</xdr:col>
      <xdr:colOff>44450</xdr:colOff>
      <xdr:row>18</xdr:row>
      <xdr:rowOff>143510</xdr:rowOff>
    </xdr:to>
    <xdr:sp macro="" textlink="">
      <xdr:nvSpPr>
        <xdr:cNvPr id="440" name="フローチャート: 判断 439"/>
        <xdr:cNvSpPr/>
      </xdr:nvSpPr>
      <xdr:spPr>
        <a:xfrm>
          <a:off x="15377160" y="3124835"/>
          <a:ext cx="10350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16</xdr:row>
      <xdr:rowOff>153035</xdr:rowOff>
    </xdr:from>
    <xdr:ext cx="762000" cy="265430"/>
    <xdr:sp macro="" textlink="">
      <xdr:nvSpPr>
        <xdr:cNvPr id="441" name="テキスト ボックス 440"/>
        <xdr:cNvSpPr txBox="1"/>
      </xdr:nvSpPr>
      <xdr:spPr>
        <a:xfrm>
          <a:off x="15045055" y="289623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18</xdr:row>
      <xdr:rowOff>38735</xdr:rowOff>
    </xdr:from>
    <xdr:to xmlns:xdr="http://schemas.openxmlformats.org/drawingml/2006/spreadsheetDrawing">
      <xdr:col>68</xdr:col>
      <xdr:colOff>203200</xdr:colOff>
      <xdr:row>18</xdr:row>
      <xdr:rowOff>143510</xdr:rowOff>
    </xdr:to>
    <xdr:sp macro="" textlink="">
      <xdr:nvSpPr>
        <xdr:cNvPr id="442" name="フローチャート: 判断 441"/>
        <xdr:cNvSpPr/>
      </xdr:nvSpPr>
      <xdr:spPr>
        <a:xfrm>
          <a:off x="14480540" y="3124835"/>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16</xdr:row>
      <xdr:rowOff>153035</xdr:rowOff>
    </xdr:from>
    <xdr:ext cx="762000" cy="265430"/>
    <xdr:sp macro="" textlink="">
      <xdr:nvSpPr>
        <xdr:cNvPr id="443" name="テキスト ボックス 442"/>
        <xdr:cNvSpPr txBox="1"/>
      </xdr:nvSpPr>
      <xdr:spPr>
        <a:xfrm>
          <a:off x="14146530" y="289623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18</xdr:row>
      <xdr:rowOff>38735</xdr:rowOff>
    </xdr:from>
    <xdr:to xmlns:xdr="http://schemas.openxmlformats.org/drawingml/2006/spreadsheetDrawing">
      <xdr:col>64</xdr:col>
      <xdr:colOff>152400</xdr:colOff>
      <xdr:row>18</xdr:row>
      <xdr:rowOff>143510</xdr:rowOff>
    </xdr:to>
    <xdr:sp macro="" textlink="">
      <xdr:nvSpPr>
        <xdr:cNvPr id="444" name="フローチャート: 判断 443"/>
        <xdr:cNvSpPr/>
      </xdr:nvSpPr>
      <xdr:spPr>
        <a:xfrm>
          <a:off x="13583920" y="3124835"/>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16</xdr:row>
      <xdr:rowOff>153035</xdr:rowOff>
    </xdr:from>
    <xdr:ext cx="762000" cy="265430"/>
    <xdr:sp macro="" textlink="">
      <xdr:nvSpPr>
        <xdr:cNvPr id="445" name="テキスト ボックス 444"/>
        <xdr:cNvSpPr txBox="1"/>
      </xdr:nvSpPr>
      <xdr:spPr>
        <a:xfrm>
          <a:off x="13249910" y="289623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94615</xdr:rowOff>
    </xdr:from>
    <xdr:ext cx="759460" cy="262255"/>
    <xdr:sp macro="" textlink="">
      <xdr:nvSpPr>
        <xdr:cNvPr id="446" name="テキスト ボックス 445"/>
        <xdr:cNvSpPr txBox="1"/>
      </xdr:nvSpPr>
      <xdr:spPr>
        <a:xfrm>
          <a:off x="16954500" y="4380865"/>
          <a:ext cx="75946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94615</xdr:rowOff>
    </xdr:from>
    <xdr:ext cx="759460" cy="262255"/>
    <xdr:sp macro="" textlink="">
      <xdr:nvSpPr>
        <xdr:cNvPr id="447" name="テキスト ボックス 446"/>
        <xdr:cNvSpPr txBox="1"/>
      </xdr:nvSpPr>
      <xdr:spPr>
        <a:xfrm>
          <a:off x="16108680" y="4380865"/>
          <a:ext cx="75946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94615</xdr:rowOff>
    </xdr:from>
    <xdr:ext cx="759460" cy="262255"/>
    <xdr:sp macro="" textlink="">
      <xdr:nvSpPr>
        <xdr:cNvPr id="448" name="テキスト ボックス 447"/>
        <xdr:cNvSpPr txBox="1"/>
      </xdr:nvSpPr>
      <xdr:spPr>
        <a:xfrm>
          <a:off x="15210155" y="4380865"/>
          <a:ext cx="75946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94615</xdr:rowOff>
    </xdr:from>
    <xdr:ext cx="762000" cy="262255"/>
    <xdr:sp macro="" textlink="">
      <xdr:nvSpPr>
        <xdr:cNvPr id="449" name="テキスト ボックス 448"/>
        <xdr:cNvSpPr txBox="1"/>
      </xdr:nvSpPr>
      <xdr:spPr>
        <a:xfrm>
          <a:off x="14313535" y="4380865"/>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94615</xdr:rowOff>
    </xdr:from>
    <xdr:ext cx="762000" cy="262255"/>
    <xdr:sp macro="" textlink="">
      <xdr:nvSpPr>
        <xdr:cNvPr id="450" name="テキスト ボックス 449"/>
        <xdr:cNvSpPr txBox="1"/>
      </xdr:nvSpPr>
      <xdr:spPr>
        <a:xfrm>
          <a:off x="13416915" y="4380865"/>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129540</xdr:rowOff>
    </xdr:from>
    <xdr:to xmlns:xdr="http://schemas.openxmlformats.org/drawingml/2006/spreadsheetDrawing">
      <xdr:col>63</xdr:col>
      <xdr:colOff>98425</xdr:colOff>
      <xdr:row>3</xdr:row>
      <xdr:rowOff>123825</xdr:rowOff>
    </xdr:to>
    <xdr:sp macro="" textlink="">
      <xdr:nvSpPr>
        <xdr:cNvPr id="2" name="正方形/長方形 1"/>
        <xdr:cNvSpPr/>
      </xdr:nvSpPr>
      <xdr:spPr>
        <a:xfrm>
          <a:off x="0" y="129540"/>
          <a:ext cx="12860020" cy="508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19685</xdr:rowOff>
    </xdr:from>
    <xdr:to xmlns:xdr="http://schemas.openxmlformats.org/drawingml/2006/spreadsheetDrawing">
      <xdr:col>115</xdr:col>
      <xdr:colOff>41275</xdr:colOff>
      <xdr:row>4</xdr:row>
      <xdr:rowOff>65405</xdr:rowOff>
    </xdr:to>
    <xdr:sp macro="" textlink="">
      <xdr:nvSpPr>
        <xdr:cNvPr id="3" name="正方形/長方形 2"/>
        <xdr:cNvSpPr/>
      </xdr:nvSpPr>
      <xdr:spPr>
        <a:xfrm>
          <a:off x="19354800" y="191135"/>
          <a:ext cx="3981450" cy="5600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45720</xdr:rowOff>
    </xdr:from>
    <xdr:to xmlns:xdr="http://schemas.openxmlformats.org/drawingml/2006/spreadsheetDrawing">
      <xdr:col>115</xdr:col>
      <xdr:colOff>22225</xdr:colOff>
      <xdr:row>4</xdr:row>
      <xdr:rowOff>38735</xdr:rowOff>
    </xdr:to>
    <xdr:sp macro="" textlink="">
      <xdr:nvSpPr>
        <xdr:cNvPr id="4" name="正方形/長方形 3"/>
        <xdr:cNvSpPr/>
      </xdr:nvSpPr>
      <xdr:spPr>
        <a:xfrm>
          <a:off x="19380200" y="217170"/>
          <a:ext cx="3937000" cy="5073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71120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405600" y="242570"/>
          <a:ext cx="3877310" cy="44323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東京都中野区</a:t>
          </a:r>
        </a:p>
      </xdr:txBody>
    </xdr:sp>
    <xdr:clientData/>
  </xdr:twoCellAnchor>
  <xdr:twoCellAnchor>
    <xdr:from xmlns:xdr="http://schemas.openxmlformats.org/drawingml/2006/spreadsheetDrawing">
      <xdr:col>81</xdr:col>
      <xdr:colOff>117475</xdr:colOff>
      <xdr:row>1</xdr:row>
      <xdr:rowOff>19685</xdr:rowOff>
    </xdr:from>
    <xdr:to xmlns:xdr="http://schemas.openxmlformats.org/drawingml/2006/spreadsheetDrawing">
      <xdr:col>94</xdr:col>
      <xdr:colOff>177800</xdr:colOff>
      <xdr:row>4</xdr:row>
      <xdr:rowOff>65405</xdr:rowOff>
    </xdr:to>
    <xdr:sp macro="" textlink="">
      <xdr:nvSpPr>
        <xdr:cNvPr id="6" name="正方形/長方形 5"/>
        <xdr:cNvSpPr/>
      </xdr:nvSpPr>
      <xdr:spPr>
        <a:xfrm>
          <a:off x="16525240" y="191135"/>
          <a:ext cx="2693670" cy="5600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45720</xdr:rowOff>
    </xdr:from>
    <xdr:to xmlns:xdr="http://schemas.openxmlformats.org/drawingml/2006/spreadsheetDrawing">
      <xdr:col>94</xdr:col>
      <xdr:colOff>158750</xdr:colOff>
      <xdr:row>4</xdr:row>
      <xdr:rowOff>38735</xdr:rowOff>
    </xdr:to>
    <xdr:sp macro="" textlink="">
      <xdr:nvSpPr>
        <xdr:cNvPr id="7" name="正方形/長方形 6"/>
        <xdr:cNvSpPr/>
      </xdr:nvSpPr>
      <xdr:spPr>
        <a:xfrm>
          <a:off x="16550640" y="217170"/>
          <a:ext cx="2649220" cy="5073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71120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576040" y="242570"/>
          <a:ext cx="2592070" cy="45593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30</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32385</xdr:rowOff>
    </xdr:from>
    <xdr:to xmlns:xdr="http://schemas.openxmlformats.org/drawingml/2006/spreadsheetDrawing">
      <xdr:col>115</xdr:col>
      <xdr:colOff>47625</xdr:colOff>
      <xdr:row>87</xdr:row>
      <xdr:rowOff>149225</xdr:rowOff>
    </xdr:to>
    <xdr:sp macro="" textlink="">
      <xdr:nvSpPr>
        <xdr:cNvPr id="9" name="正方形/長方形 8"/>
        <xdr:cNvSpPr/>
      </xdr:nvSpPr>
      <xdr:spPr>
        <a:xfrm>
          <a:off x="0" y="889635"/>
          <a:ext cx="23342600" cy="1417574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156210</xdr:rowOff>
    </xdr:from>
    <xdr:to xmlns:xdr="http://schemas.openxmlformats.org/drawingml/2006/spreadsheetDrawing">
      <xdr:col>52</xdr:col>
      <xdr:colOff>12700</xdr:colOff>
      <xdr:row>19</xdr:row>
      <xdr:rowOff>26035</xdr:rowOff>
    </xdr:to>
    <xdr:sp macro="" textlink="">
      <xdr:nvSpPr>
        <xdr:cNvPr id="10" name="正方形/長方形 9"/>
        <xdr:cNvSpPr/>
      </xdr:nvSpPr>
      <xdr:spPr>
        <a:xfrm>
          <a:off x="769620" y="1527810"/>
          <a:ext cx="9776460" cy="175577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99160" y="1555750"/>
          <a:ext cx="141478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50440" y="1555750"/>
          <a:ext cx="128524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331,658
312,332
15.59
140,825,042
135,845,923
2,615,922
77,532,448
14,743,519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99180" y="1555750"/>
          <a:ext cx="154432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6985</xdr:rowOff>
    </xdr:from>
    <xdr:to xmlns:xdr="http://schemas.openxmlformats.org/drawingml/2006/spreadsheetDrawing">
      <xdr:col>35</xdr:col>
      <xdr:colOff>111125</xdr:colOff>
      <xdr:row>14</xdr:row>
      <xdr:rowOff>168910</xdr:rowOff>
    </xdr:to>
    <xdr:sp macro="" textlink="">
      <xdr:nvSpPr>
        <xdr:cNvPr id="14" name="正方形/長方形 13"/>
        <xdr:cNvSpPr/>
      </xdr:nvSpPr>
      <xdr:spPr>
        <a:xfrm>
          <a:off x="5143500" y="1550035"/>
          <a:ext cx="2057400" cy="1019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6985</xdr:rowOff>
    </xdr:from>
    <xdr:to xmlns:xdr="http://schemas.openxmlformats.org/drawingml/2006/spreadsheetDrawing">
      <xdr:col>41</xdr:col>
      <xdr:colOff>180975</xdr:colOff>
      <xdr:row>14</xdr:row>
      <xdr:rowOff>168910</xdr:rowOff>
    </xdr:to>
    <xdr:sp macro="" textlink="">
      <xdr:nvSpPr>
        <xdr:cNvPr id="15" name="正方形/長方形 14"/>
        <xdr:cNvSpPr/>
      </xdr:nvSpPr>
      <xdr:spPr>
        <a:xfrm>
          <a:off x="7200900" y="1550035"/>
          <a:ext cx="1285240" cy="1019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-2.4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6985</xdr:rowOff>
    </xdr:from>
    <xdr:to xmlns:xdr="http://schemas.openxmlformats.org/drawingml/2006/spreadsheetDrawing">
      <xdr:col>45</xdr:col>
      <xdr:colOff>79375</xdr:colOff>
      <xdr:row>14</xdr:row>
      <xdr:rowOff>168910</xdr:rowOff>
    </xdr:to>
    <xdr:sp macro="" textlink="">
      <xdr:nvSpPr>
        <xdr:cNvPr id="16" name="正方形/長方形 15"/>
        <xdr:cNvSpPr/>
      </xdr:nvSpPr>
      <xdr:spPr>
        <a:xfrm>
          <a:off x="8552180" y="1550035"/>
          <a:ext cx="642620" cy="1019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26035</xdr:rowOff>
    </xdr:to>
    <xdr:sp macro="" textlink="">
      <xdr:nvSpPr>
        <xdr:cNvPr id="17" name="正方形/長方形 16"/>
        <xdr:cNvSpPr/>
      </xdr:nvSpPr>
      <xdr:spPr>
        <a:xfrm>
          <a:off x="5143500" y="2413000"/>
          <a:ext cx="2057400" cy="6991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26035</xdr:rowOff>
    </xdr:to>
    <xdr:sp macro="" textlink="">
      <xdr:nvSpPr>
        <xdr:cNvPr id="18" name="正方形/長方形 17"/>
        <xdr:cNvSpPr/>
      </xdr:nvSpPr>
      <xdr:spPr>
        <a:xfrm>
          <a:off x="7264400" y="2413000"/>
          <a:ext cx="3474720" cy="6991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H26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H27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H28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H29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H30  </a:t>
          </a:r>
          <a:r>
            <a:rPr kumimoji="1" lang="ja-JP" altLang="en-US" sz="1100" b="1">
              <a:solidFill>
                <a:srgbClr val="000000"/>
              </a:solidFill>
              <a:latin typeface="ＭＳ ゴシック"/>
              <a:ea typeface="ＭＳ ゴシック"/>
            </a:rPr>
            <a:t>特別区</a:t>
          </a:r>
        </a:p>
      </xdr:txBody>
    </xdr:sp>
    <xdr:clientData/>
  </xdr:twoCellAnchor>
  <xdr:twoCellAnchor>
    <xdr:from xmlns:xdr="http://schemas.openxmlformats.org/drawingml/2006/spreadsheetDrawing">
      <xdr:col>52</xdr:col>
      <xdr:colOff>165100</xdr:colOff>
      <xdr:row>8</xdr:row>
      <xdr:rowOff>156210</xdr:rowOff>
    </xdr:from>
    <xdr:to xmlns:xdr="http://schemas.openxmlformats.org/drawingml/2006/spreadsheetDrawing">
      <xdr:col>60</xdr:col>
      <xdr:colOff>0</xdr:colOff>
      <xdr:row>15</xdr:row>
      <xdr:rowOff>97790</xdr:rowOff>
    </xdr:to>
    <xdr:sp macro="" textlink="">
      <xdr:nvSpPr>
        <xdr:cNvPr id="19" name="角丸四角形 18"/>
        <xdr:cNvSpPr/>
      </xdr:nvSpPr>
      <xdr:spPr>
        <a:xfrm>
          <a:off x="10698480" y="1527810"/>
          <a:ext cx="1455420" cy="114173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45720</xdr:rowOff>
    </xdr:from>
    <xdr:to xmlns:xdr="http://schemas.openxmlformats.org/drawingml/2006/spreadsheetDrawing">
      <xdr:col>60</xdr:col>
      <xdr:colOff>95250</xdr:colOff>
      <xdr:row>10</xdr:row>
      <xdr:rowOff>129540</xdr:rowOff>
    </xdr:to>
    <xdr:sp macro="" textlink="">
      <xdr:nvSpPr>
        <xdr:cNvPr id="20" name="正方形/長方形 19"/>
        <xdr:cNvSpPr/>
      </xdr:nvSpPr>
      <xdr:spPr>
        <a:xfrm>
          <a:off x="10963910" y="1588770"/>
          <a:ext cx="1285240" cy="2552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143510</xdr:rowOff>
    </xdr:from>
    <xdr:to xmlns:xdr="http://schemas.openxmlformats.org/drawingml/2006/spreadsheetDrawing">
      <xdr:col>60</xdr:col>
      <xdr:colOff>95250</xdr:colOff>
      <xdr:row>12</xdr:row>
      <xdr:rowOff>52070</xdr:rowOff>
    </xdr:to>
    <xdr:sp macro="" textlink="">
      <xdr:nvSpPr>
        <xdr:cNvPr id="21" name="正方形/長方形 20"/>
        <xdr:cNvSpPr/>
      </xdr:nvSpPr>
      <xdr:spPr>
        <a:xfrm>
          <a:off x="10963910" y="1858010"/>
          <a:ext cx="128524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129540</xdr:rowOff>
    </xdr:from>
    <xdr:to xmlns:xdr="http://schemas.openxmlformats.org/drawingml/2006/spreadsheetDrawing">
      <xdr:col>60</xdr:col>
      <xdr:colOff>95250</xdr:colOff>
      <xdr:row>16</xdr:row>
      <xdr:rowOff>78105</xdr:rowOff>
    </xdr:to>
    <xdr:sp macro="" textlink="">
      <xdr:nvSpPr>
        <xdr:cNvPr id="22" name="正方形/長方形 21"/>
        <xdr:cNvSpPr/>
      </xdr:nvSpPr>
      <xdr:spPr>
        <a:xfrm>
          <a:off x="10963910" y="2186940"/>
          <a:ext cx="1285240" cy="634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136525</xdr:rowOff>
    </xdr:from>
    <xdr:to xmlns:xdr="http://schemas.openxmlformats.org/drawingml/2006/spreadsheetDrawing">
      <xdr:col>54</xdr:col>
      <xdr:colOff>38100</xdr:colOff>
      <xdr:row>9</xdr:row>
      <xdr:rowOff>136525</xdr:rowOff>
    </xdr:to>
    <xdr:cxnSp macro="">
      <xdr:nvCxnSpPr>
        <xdr:cNvPr id="23" name="直線コネクタ 22"/>
        <xdr:cNvCxnSpPr/>
      </xdr:nvCxnSpPr>
      <xdr:spPr>
        <a:xfrm>
          <a:off x="10802620" y="1679575"/>
          <a:ext cx="17399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84455</xdr:rowOff>
    </xdr:from>
    <xdr:to xmlns:xdr="http://schemas.openxmlformats.org/drawingml/2006/spreadsheetDrawing">
      <xdr:col>54</xdr:col>
      <xdr:colOff>3175</xdr:colOff>
      <xdr:row>10</xdr:row>
      <xdr:rowOff>12700</xdr:rowOff>
    </xdr:to>
    <xdr:sp macro="" textlink="">
      <xdr:nvSpPr>
        <xdr:cNvPr id="24" name="楕円 23"/>
        <xdr:cNvSpPr/>
      </xdr:nvSpPr>
      <xdr:spPr>
        <a:xfrm>
          <a:off x="10837545" y="1627505"/>
          <a:ext cx="1041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6985</xdr:rowOff>
    </xdr:from>
    <xdr:to xmlns:xdr="http://schemas.openxmlformats.org/drawingml/2006/spreadsheetDrawing">
      <xdr:col>54</xdr:col>
      <xdr:colOff>3175</xdr:colOff>
      <xdr:row>11</xdr:row>
      <xdr:rowOff>110490</xdr:rowOff>
    </xdr:to>
    <xdr:sp macro="" textlink="">
      <xdr:nvSpPr>
        <xdr:cNvPr id="25" name="フローチャート: 判断 24"/>
        <xdr:cNvSpPr/>
      </xdr:nvSpPr>
      <xdr:spPr>
        <a:xfrm>
          <a:off x="10837545" y="1892935"/>
          <a:ext cx="1041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104140</xdr:rowOff>
    </xdr:from>
    <xdr:to xmlns:xdr="http://schemas.openxmlformats.org/drawingml/2006/spreadsheetDrawing">
      <xdr:col>53</xdr:col>
      <xdr:colOff>146050</xdr:colOff>
      <xdr:row>13</xdr:row>
      <xdr:rowOff>71120</xdr:rowOff>
    </xdr:to>
    <xdr:cxnSp macro="">
      <xdr:nvCxnSpPr>
        <xdr:cNvPr id="26" name="直線コネクタ 25"/>
        <xdr:cNvCxnSpPr/>
      </xdr:nvCxnSpPr>
      <xdr:spPr>
        <a:xfrm>
          <a:off x="10881995" y="2161540"/>
          <a:ext cx="0" cy="138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104140</xdr:rowOff>
    </xdr:from>
    <xdr:to xmlns:xdr="http://schemas.openxmlformats.org/drawingml/2006/spreadsheetDrawing">
      <xdr:col>54</xdr:col>
      <xdr:colOff>38100</xdr:colOff>
      <xdr:row>12</xdr:row>
      <xdr:rowOff>104140</xdr:rowOff>
    </xdr:to>
    <xdr:cxnSp macro="">
      <xdr:nvCxnSpPr>
        <xdr:cNvPr id="27" name="直線コネクタ 26"/>
        <xdr:cNvCxnSpPr/>
      </xdr:nvCxnSpPr>
      <xdr:spPr>
        <a:xfrm>
          <a:off x="10802620" y="2161540"/>
          <a:ext cx="17399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171450</xdr:rowOff>
    </xdr:from>
    <xdr:to xmlns:xdr="http://schemas.openxmlformats.org/drawingml/2006/spreadsheetDrawing">
      <xdr:col>53</xdr:col>
      <xdr:colOff>146050</xdr:colOff>
      <xdr:row>14</xdr:row>
      <xdr:rowOff>139700</xdr:rowOff>
    </xdr:to>
    <xdr:cxnSp macro="">
      <xdr:nvCxnSpPr>
        <xdr:cNvPr id="28" name="直線コネクタ 27"/>
        <xdr:cNvCxnSpPr/>
      </xdr:nvCxnSpPr>
      <xdr:spPr>
        <a:xfrm flipV="1">
          <a:off x="10881995" y="24003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143510</xdr:rowOff>
    </xdr:from>
    <xdr:to xmlns:xdr="http://schemas.openxmlformats.org/drawingml/2006/spreadsheetDrawing">
      <xdr:col>54</xdr:col>
      <xdr:colOff>38100</xdr:colOff>
      <xdr:row>14</xdr:row>
      <xdr:rowOff>143510</xdr:rowOff>
    </xdr:to>
    <xdr:cxnSp macro="">
      <xdr:nvCxnSpPr>
        <xdr:cNvPr id="29" name="直線コネクタ 28"/>
        <xdr:cNvCxnSpPr/>
      </xdr:nvCxnSpPr>
      <xdr:spPr>
        <a:xfrm>
          <a:off x="10802620" y="2543810"/>
          <a:ext cx="17399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65405</xdr:rowOff>
    </xdr:from>
    <xdr:ext cx="8892540" cy="263525"/>
    <xdr:sp macro="" textlink="">
      <xdr:nvSpPr>
        <xdr:cNvPr id="30" name="テキスト ボックス 29"/>
        <xdr:cNvSpPr txBox="1"/>
      </xdr:nvSpPr>
      <xdr:spPr>
        <a:xfrm>
          <a:off x="706120" y="3494405"/>
          <a:ext cx="889254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149225</xdr:rowOff>
    </xdr:from>
    <xdr:ext cx="6042660" cy="260985"/>
    <xdr:sp macro="" textlink="">
      <xdr:nvSpPr>
        <xdr:cNvPr id="31" name="テキスト ボックス 30"/>
        <xdr:cNvSpPr txBox="1"/>
      </xdr:nvSpPr>
      <xdr:spPr>
        <a:xfrm>
          <a:off x="706120" y="3749675"/>
          <a:ext cx="604266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58420</xdr:rowOff>
    </xdr:from>
    <xdr:ext cx="8291830" cy="264795"/>
    <xdr:sp macro="" textlink="">
      <xdr:nvSpPr>
        <xdr:cNvPr id="32" name="テキスト ボックス 31"/>
        <xdr:cNvSpPr txBox="1"/>
      </xdr:nvSpPr>
      <xdr:spPr>
        <a:xfrm>
          <a:off x="706120" y="4001770"/>
          <a:ext cx="82918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類似団体内順位、全国平均、各都道府県平均は、平成</a:t>
          </a:r>
          <a:r>
            <a:rPr kumimoji="1" lang="en-US" altLang="ja-JP" sz="1000">
              <a:solidFill>
                <a:srgbClr val="000000"/>
              </a:solidFill>
              <a:latin typeface="ＭＳ Ｐゴシック"/>
              <a:ea typeface="ＭＳ Ｐゴシック"/>
            </a:rPr>
            <a:t>30</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143510</xdr:rowOff>
    </xdr:from>
    <xdr:ext cx="180975" cy="262890"/>
    <xdr:sp macro="" textlink="">
      <xdr:nvSpPr>
        <xdr:cNvPr id="33" name="テキスト ボックス 32"/>
        <xdr:cNvSpPr txBox="1"/>
      </xdr:nvSpPr>
      <xdr:spPr>
        <a:xfrm>
          <a:off x="706120" y="4258310"/>
          <a:ext cx="18097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71120</xdr:rowOff>
    </xdr:from>
    <xdr:to xmlns:xdr="http://schemas.openxmlformats.org/drawingml/2006/spreadsheetDrawing">
      <xdr:col>26</xdr:col>
      <xdr:colOff>184150</xdr:colOff>
      <xdr:row>29</xdr:row>
      <xdr:rowOff>45720</xdr:rowOff>
    </xdr:to>
    <xdr:sp macro="" textlink="">
      <xdr:nvSpPr>
        <xdr:cNvPr id="34" name="正方形/長方形 33"/>
        <xdr:cNvSpPr/>
      </xdr:nvSpPr>
      <xdr:spPr>
        <a:xfrm>
          <a:off x="769620" y="4700270"/>
          <a:ext cx="468122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136525</xdr:rowOff>
    </xdr:from>
    <xdr:to xmlns:xdr="http://schemas.openxmlformats.org/drawingml/2006/spreadsheetDrawing">
      <xdr:col>34</xdr:col>
      <xdr:colOff>120650</xdr:colOff>
      <xdr:row>29</xdr:row>
      <xdr:rowOff>45720</xdr:rowOff>
    </xdr:to>
    <xdr:sp macro="" textlink="">
      <xdr:nvSpPr>
        <xdr:cNvPr id="35" name="正方形/長方形 34"/>
        <xdr:cNvSpPr/>
      </xdr:nvSpPr>
      <xdr:spPr>
        <a:xfrm>
          <a:off x="5463540" y="4765675"/>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156210</xdr:rowOff>
    </xdr:from>
    <xdr:to xmlns:xdr="http://schemas.openxmlformats.org/drawingml/2006/spreadsheetDrawing">
      <xdr:col>34</xdr:col>
      <xdr:colOff>120650</xdr:colOff>
      <xdr:row>30</xdr:row>
      <xdr:rowOff>65405</xdr:rowOff>
    </xdr:to>
    <xdr:sp macro="" textlink="">
      <xdr:nvSpPr>
        <xdr:cNvPr id="36" name="正方形/長方形 35"/>
        <xdr:cNvSpPr/>
      </xdr:nvSpPr>
      <xdr:spPr>
        <a:xfrm>
          <a:off x="5463540" y="4956810"/>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136525</xdr:rowOff>
    </xdr:from>
    <xdr:to xmlns:xdr="http://schemas.openxmlformats.org/drawingml/2006/spreadsheetDrawing">
      <xdr:col>42</xdr:col>
      <xdr:colOff>82550</xdr:colOff>
      <xdr:row>29</xdr:row>
      <xdr:rowOff>45720</xdr:rowOff>
    </xdr:to>
    <xdr:sp macro="" textlink="">
      <xdr:nvSpPr>
        <xdr:cNvPr id="37" name="正方形/長方形 36"/>
        <xdr:cNvSpPr/>
      </xdr:nvSpPr>
      <xdr:spPr>
        <a:xfrm>
          <a:off x="7175500" y="4765675"/>
          <a:ext cx="141478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156210</xdr:rowOff>
    </xdr:from>
    <xdr:to xmlns:xdr="http://schemas.openxmlformats.org/drawingml/2006/spreadsheetDrawing">
      <xdr:col>42</xdr:col>
      <xdr:colOff>82550</xdr:colOff>
      <xdr:row>30</xdr:row>
      <xdr:rowOff>65405</xdr:rowOff>
    </xdr:to>
    <xdr:sp macro="" textlink="">
      <xdr:nvSpPr>
        <xdr:cNvPr id="38" name="正方形/長方形 37"/>
        <xdr:cNvSpPr/>
      </xdr:nvSpPr>
      <xdr:spPr>
        <a:xfrm>
          <a:off x="7175500" y="4956810"/>
          <a:ext cx="141478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136525</xdr:rowOff>
    </xdr:from>
    <xdr:to xmlns:xdr="http://schemas.openxmlformats.org/drawingml/2006/spreadsheetDrawing">
      <xdr:col>51</xdr:col>
      <xdr:colOff>22225</xdr:colOff>
      <xdr:row>29</xdr:row>
      <xdr:rowOff>45720</xdr:rowOff>
    </xdr:to>
    <xdr:sp macro="" textlink="">
      <xdr:nvSpPr>
        <xdr:cNvPr id="39" name="正方形/長方形 38"/>
        <xdr:cNvSpPr/>
      </xdr:nvSpPr>
      <xdr:spPr>
        <a:xfrm>
          <a:off x="8808720" y="4765675"/>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43</xdr:col>
      <xdr:colOff>98425</xdr:colOff>
      <xdr:row>28</xdr:row>
      <xdr:rowOff>156210</xdr:rowOff>
    </xdr:from>
    <xdr:to xmlns:xdr="http://schemas.openxmlformats.org/drawingml/2006/spreadsheetDrawing">
      <xdr:col>51</xdr:col>
      <xdr:colOff>22225</xdr:colOff>
      <xdr:row>30</xdr:row>
      <xdr:rowOff>65405</xdr:rowOff>
    </xdr:to>
    <xdr:sp macro="" textlink="">
      <xdr:nvSpPr>
        <xdr:cNvPr id="40" name="正方形/長方形 39"/>
        <xdr:cNvSpPr/>
      </xdr:nvSpPr>
      <xdr:spPr>
        <a:xfrm>
          <a:off x="8808720" y="4956810"/>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129540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9620" y="5273040"/>
          <a:ext cx="4681220" cy="22834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129540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86120" y="5273040"/>
          <a:ext cx="5402580" cy="22834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129540</xdr:rowOff>
    </xdr:from>
    <xdr:to xmlns:xdr="http://schemas.openxmlformats.org/drawingml/2006/spreadsheetDrawing">
      <xdr:col>47</xdr:col>
      <xdr:colOff>187325</xdr:colOff>
      <xdr:row>32</xdr:row>
      <xdr:rowOff>38735</xdr:rowOff>
    </xdr:to>
    <xdr:sp macro="" textlink="">
      <xdr:nvSpPr>
        <xdr:cNvPr id="43" name="正方形/長方形 42"/>
        <xdr:cNvSpPr/>
      </xdr:nvSpPr>
      <xdr:spPr>
        <a:xfrm>
          <a:off x="5849620" y="5273040"/>
          <a:ext cx="38582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104140</xdr:rowOff>
    </xdr:from>
    <xdr:to xmlns:xdr="http://schemas.openxmlformats.org/drawingml/2006/spreadsheetDrawing">
      <xdr:col>54</xdr:col>
      <xdr:colOff>95250</xdr:colOff>
      <xdr:row>43</xdr:row>
      <xdr:rowOff>123825</xdr:rowOff>
    </xdr:to>
    <xdr:sp macro="" textlink="" fLocksText="0">
      <xdr:nvSpPr>
        <xdr:cNvPr id="44" name="テキスト ボックス 43"/>
        <xdr:cNvSpPr txBox="1"/>
      </xdr:nvSpPr>
      <xdr:spPr>
        <a:xfrm>
          <a:off x="5890260" y="5590540"/>
          <a:ext cx="5143500" cy="19056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職員の年齢構成の変化などにより職員給は減となった。このため、人件費に係る経常収支比率は前年度に比べ１．３ポイント減少したが、類似団体の平均を上回っている。</a:t>
          </a:r>
        </a:p>
        <a:p>
          <a:r>
            <a:rPr kumimoji="1" lang="ja-JP" altLang="en-US" sz="1300">
              <a:latin typeface="ＭＳ Ｐゴシック"/>
              <a:ea typeface="ＭＳ Ｐゴシック"/>
            </a:rPr>
            <a:t>　今後も効率的な事業執行等に取り組み、人件費の適正化に努めていく。</a:t>
          </a:r>
        </a:p>
      </xdr:txBody>
    </xdr:sp>
    <xdr:clientData/>
  </xdr:twoCellAnchor>
  <xdr:oneCellAnchor>
    <xdr:from xmlns:xdr="http://schemas.openxmlformats.org/drawingml/2006/spreadsheetDrawing">
      <xdr:col>3</xdr:col>
      <xdr:colOff>123825</xdr:colOff>
      <xdr:row>29</xdr:row>
      <xdr:rowOff>110490</xdr:rowOff>
    </xdr:from>
    <xdr:ext cx="294640" cy="227965"/>
    <xdr:sp macro="" textlink="">
      <xdr:nvSpPr>
        <xdr:cNvPr id="45" name="テキスト ボックス 44"/>
        <xdr:cNvSpPr txBox="1"/>
      </xdr:nvSpPr>
      <xdr:spPr>
        <a:xfrm>
          <a:off x="731520" y="5082540"/>
          <a:ext cx="294640" cy="2279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9620" y="7556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43180</xdr:rowOff>
    </xdr:from>
    <xdr:ext cx="506730" cy="263525"/>
    <xdr:sp macro="" textlink="">
      <xdr:nvSpPr>
        <xdr:cNvPr id="47" name="テキスト ボックス 46"/>
        <xdr:cNvSpPr txBox="1"/>
      </xdr:nvSpPr>
      <xdr:spPr>
        <a:xfrm>
          <a:off x="256540" y="7415530"/>
          <a:ext cx="5067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149225</xdr:rowOff>
    </xdr:from>
    <xdr:to xmlns:xdr="http://schemas.openxmlformats.org/drawingml/2006/spreadsheetDrawing">
      <xdr:col>26</xdr:col>
      <xdr:colOff>184150</xdr:colOff>
      <xdr:row>41</xdr:row>
      <xdr:rowOff>149225</xdr:rowOff>
    </xdr:to>
    <xdr:cxnSp macro="">
      <xdr:nvCxnSpPr>
        <xdr:cNvPr id="48" name="直線コネクタ 47"/>
        <xdr:cNvCxnSpPr/>
      </xdr:nvCxnSpPr>
      <xdr:spPr>
        <a:xfrm>
          <a:off x="769620" y="717867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41</xdr:row>
      <xdr:rowOff>3810</xdr:rowOff>
    </xdr:from>
    <xdr:ext cx="506730" cy="265430"/>
    <xdr:sp macro="" textlink="">
      <xdr:nvSpPr>
        <xdr:cNvPr id="49" name="テキスト ボックス 48"/>
        <xdr:cNvSpPr txBox="1"/>
      </xdr:nvSpPr>
      <xdr:spPr>
        <a:xfrm>
          <a:off x="256540" y="7033260"/>
          <a:ext cx="50673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39</xdr:row>
      <xdr:rowOff>110490</xdr:rowOff>
    </xdr:from>
    <xdr:to xmlns:xdr="http://schemas.openxmlformats.org/drawingml/2006/spreadsheetDrawing">
      <xdr:col>26</xdr:col>
      <xdr:colOff>184150</xdr:colOff>
      <xdr:row>39</xdr:row>
      <xdr:rowOff>110490</xdr:rowOff>
    </xdr:to>
    <xdr:cxnSp macro="">
      <xdr:nvCxnSpPr>
        <xdr:cNvPr id="50" name="直線コネクタ 49"/>
        <xdr:cNvCxnSpPr/>
      </xdr:nvCxnSpPr>
      <xdr:spPr>
        <a:xfrm>
          <a:off x="769620" y="679704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38</xdr:row>
      <xdr:rowOff>140335</xdr:rowOff>
    </xdr:from>
    <xdr:ext cx="506730" cy="264795"/>
    <xdr:sp macro="" textlink="">
      <xdr:nvSpPr>
        <xdr:cNvPr id="51" name="テキスト ボックス 50"/>
        <xdr:cNvSpPr txBox="1"/>
      </xdr:nvSpPr>
      <xdr:spPr>
        <a:xfrm>
          <a:off x="256540" y="6655435"/>
          <a:ext cx="5067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37</xdr:row>
      <xdr:rowOff>71120</xdr:rowOff>
    </xdr:from>
    <xdr:to xmlns:xdr="http://schemas.openxmlformats.org/drawingml/2006/spreadsheetDrawing">
      <xdr:col>26</xdr:col>
      <xdr:colOff>184150</xdr:colOff>
      <xdr:row>37</xdr:row>
      <xdr:rowOff>71120</xdr:rowOff>
    </xdr:to>
    <xdr:cxnSp macro="">
      <xdr:nvCxnSpPr>
        <xdr:cNvPr id="52" name="直線コネクタ 51"/>
        <xdr:cNvCxnSpPr/>
      </xdr:nvCxnSpPr>
      <xdr:spPr>
        <a:xfrm>
          <a:off x="769620" y="641477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36</xdr:row>
      <xdr:rowOff>101600</xdr:rowOff>
    </xdr:from>
    <xdr:ext cx="506730" cy="263525"/>
    <xdr:sp macro="" textlink="">
      <xdr:nvSpPr>
        <xdr:cNvPr id="53" name="テキスト ボックス 52"/>
        <xdr:cNvSpPr txBox="1"/>
      </xdr:nvSpPr>
      <xdr:spPr>
        <a:xfrm>
          <a:off x="256540" y="6273800"/>
          <a:ext cx="5067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35</xdr:row>
      <xdr:rowOff>32385</xdr:rowOff>
    </xdr:from>
    <xdr:to xmlns:xdr="http://schemas.openxmlformats.org/drawingml/2006/spreadsheetDrawing">
      <xdr:col>26</xdr:col>
      <xdr:colOff>184150</xdr:colOff>
      <xdr:row>35</xdr:row>
      <xdr:rowOff>32385</xdr:rowOff>
    </xdr:to>
    <xdr:cxnSp macro="">
      <xdr:nvCxnSpPr>
        <xdr:cNvPr id="54" name="直線コネクタ 53"/>
        <xdr:cNvCxnSpPr/>
      </xdr:nvCxnSpPr>
      <xdr:spPr>
        <a:xfrm>
          <a:off x="769620" y="603313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34</xdr:row>
      <xdr:rowOff>62230</xdr:rowOff>
    </xdr:from>
    <xdr:ext cx="506730" cy="265430"/>
    <xdr:sp macro="" textlink="">
      <xdr:nvSpPr>
        <xdr:cNvPr id="55" name="テキスト ボックス 54"/>
        <xdr:cNvSpPr txBox="1"/>
      </xdr:nvSpPr>
      <xdr:spPr>
        <a:xfrm>
          <a:off x="256540" y="5891530"/>
          <a:ext cx="50673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168910</xdr:rowOff>
    </xdr:from>
    <xdr:to xmlns:xdr="http://schemas.openxmlformats.org/drawingml/2006/spreadsheetDrawing">
      <xdr:col>26</xdr:col>
      <xdr:colOff>184150</xdr:colOff>
      <xdr:row>32</xdr:row>
      <xdr:rowOff>168910</xdr:rowOff>
    </xdr:to>
    <xdr:cxnSp macro="">
      <xdr:nvCxnSpPr>
        <xdr:cNvPr id="56" name="直線コネクタ 55"/>
        <xdr:cNvCxnSpPr/>
      </xdr:nvCxnSpPr>
      <xdr:spPr>
        <a:xfrm>
          <a:off x="769620" y="565531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23495</xdr:rowOff>
    </xdr:from>
    <xdr:ext cx="506730" cy="264795"/>
    <xdr:sp macro="" textlink="">
      <xdr:nvSpPr>
        <xdr:cNvPr id="57" name="テキスト ボックス 56"/>
        <xdr:cNvSpPr txBox="1"/>
      </xdr:nvSpPr>
      <xdr:spPr>
        <a:xfrm>
          <a:off x="256540" y="5509895"/>
          <a:ext cx="5067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129540</xdr:rowOff>
    </xdr:from>
    <xdr:to xmlns:xdr="http://schemas.openxmlformats.org/drawingml/2006/spreadsheetDrawing">
      <xdr:col>26</xdr:col>
      <xdr:colOff>184150</xdr:colOff>
      <xdr:row>30</xdr:row>
      <xdr:rowOff>129540</xdr:rowOff>
    </xdr:to>
    <xdr:cxnSp macro="">
      <xdr:nvCxnSpPr>
        <xdr:cNvPr id="58" name="直線コネクタ 57"/>
        <xdr:cNvCxnSpPr/>
      </xdr:nvCxnSpPr>
      <xdr:spPr>
        <a:xfrm>
          <a:off x="769620" y="527304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160020</xdr:rowOff>
    </xdr:from>
    <xdr:ext cx="506730" cy="263525"/>
    <xdr:sp macro="" textlink="">
      <xdr:nvSpPr>
        <xdr:cNvPr id="59" name="テキスト ボックス 58"/>
        <xdr:cNvSpPr txBox="1"/>
      </xdr:nvSpPr>
      <xdr:spPr>
        <a:xfrm>
          <a:off x="256540" y="5132070"/>
          <a:ext cx="5067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129540</xdr:rowOff>
    </xdr:from>
    <xdr:to xmlns:xdr="http://schemas.openxmlformats.org/drawingml/2006/spreadsheetDrawing">
      <xdr:col>26</xdr:col>
      <xdr:colOff>184150</xdr:colOff>
      <xdr:row>44</xdr:row>
      <xdr:rowOff>12700</xdr:rowOff>
    </xdr:to>
    <xdr:sp macro="" textlink="">
      <xdr:nvSpPr>
        <xdr:cNvPr id="60" name="人件費グラフ枠"/>
        <xdr:cNvSpPr/>
      </xdr:nvSpPr>
      <xdr:spPr>
        <a:xfrm>
          <a:off x="769620" y="5273040"/>
          <a:ext cx="4681220" cy="22834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32</xdr:row>
      <xdr:rowOff>90805</xdr:rowOff>
    </xdr:from>
    <xdr:to xmlns:xdr="http://schemas.openxmlformats.org/drawingml/2006/spreadsheetDrawing">
      <xdr:col>24</xdr:col>
      <xdr:colOff>25400</xdr:colOff>
      <xdr:row>40</xdr:row>
      <xdr:rowOff>104140</xdr:rowOff>
    </xdr:to>
    <xdr:cxnSp macro="">
      <xdr:nvCxnSpPr>
        <xdr:cNvPr id="61" name="直線コネクタ 60"/>
        <xdr:cNvCxnSpPr/>
      </xdr:nvCxnSpPr>
      <xdr:spPr>
        <a:xfrm flipV="1">
          <a:off x="4886960" y="5577205"/>
          <a:ext cx="0" cy="13849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40</xdr:row>
      <xdr:rowOff>75565</xdr:rowOff>
    </xdr:from>
    <xdr:ext cx="759460" cy="262255"/>
    <xdr:sp macro="" textlink="">
      <xdr:nvSpPr>
        <xdr:cNvPr id="62" name="人件費最小値テキスト"/>
        <xdr:cNvSpPr txBox="1"/>
      </xdr:nvSpPr>
      <xdr:spPr>
        <a:xfrm>
          <a:off x="4975860" y="6933565"/>
          <a:ext cx="75946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40</xdr:row>
      <xdr:rowOff>104140</xdr:rowOff>
    </xdr:from>
    <xdr:to xmlns:xdr="http://schemas.openxmlformats.org/drawingml/2006/spreadsheetDrawing">
      <xdr:col>24</xdr:col>
      <xdr:colOff>114300</xdr:colOff>
      <xdr:row>40</xdr:row>
      <xdr:rowOff>104140</xdr:rowOff>
    </xdr:to>
    <xdr:cxnSp macro="">
      <xdr:nvCxnSpPr>
        <xdr:cNvPr id="63" name="直線コネクタ 62"/>
        <xdr:cNvCxnSpPr/>
      </xdr:nvCxnSpPr>
      <xdr:spPr>
        <a:xfrm>
          <a:off x="4795520" y="6962140"/>
          <a:ext cx="1803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31</xdr:row>
      <xdr:rowOff>3810</xdr:rowOff>
    </xdr:from>
    <xdr:ext cx="759460" cy="265430"/>
    <xdr:sp macro="" textlink="">
      <xdr:nvSpPr>
        <xdr:cNvPr id="64" name="人件費最大値テキスト"/>
        <xdr:cNvSpPr txBox="1"/>
      </xdr:nvSpPr>
      <xdr:spPr>
        <a:xfrm>
          <a:off x="4975860" y="5318760"/>
          <a:ext cx="75946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32</xdr:row>
      <xdr:rowOff>90805</xdr:rowOff>
    </xdr:from>
    <xdr:to xmlns:xdr="http://schemas.openxmlformats.org/drawingml/2006/spreadsheetDrawing">
      <xdr:col>24</xdr:col>
      <xdr:colOff>114300</xdr:colOff>
      <xdr:row>32</xdr:row>
      <xdr:rowOff>90805</xdr:rowOff>
    </xdr:to>
    <xdr:cxnSp macro="">
      <xdr:nvCxnSpPr>
        <xdr:cNvPr id="65" name="直線コネクタ 64"/>
        <xdr:cNvCxnSpPr/>
      </xdr:nvCxnSpPr>
      <xdr:spPr>
        <a:xfrm>
          <a:off x="4795520" y="5577205"/>
          <a:ext cx="1803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36</xdr:row>
      <xdr:rowOff>156210</xdr:rowOff>
    </xdr:from>
    <xdr:to xmlns:xdr="http://schemas.openxmlformats.org/drawingml/2006/spreadsheetDrawing">
      <xdr:col>24</xdr:col>
      <xdr:colOff>25400</xdr:colOff>
      <xdr:row>37</xdr:row>
      <xdr:rowOff>149225</xdr:rowOff>
    </xdr:to>
    <xdr:cxnSp macro="">
      <xdr:nvCxnSpPr>
        <xdr:cNvPr id="66" name="直線コネクタ 65"/>
        <xdr:cNvCxnSpPr/>
      </xdr:nvCxnSpPr>
      <xdr:spPr>
        <a:xfrm flipV="1">
          <a:off x="4036060" y="6328410"/>
          <a:ext cx="850900" cy="164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29845</xdr:rowOff>
    </xdr:from>
    <xdr:ext cx="759460" cy="260985"/>
    <xdr:sp macro="" textlink="">
      <xdr:nvSpPr>
        <xdr:cNvPr id="67" name="人件費平均値テキスト"/>
        <xdr:cNvSpPr txBox="1"/>
      </xdr:nvSpPr>
      <xdr:spPr>
        <a:xfrm>
          <a:off x="4975860" y="6030595"/>
          <a:ext cx="759460" cy="2609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12700</xdr:rowOff>
    </xdr:from>
    <xdr:to xmlns:xdr="http://schemas.openxmlformats.org/drawingml/2006/spreadsheetDrawing">
      <xdr:col>24</xdr:col>
      <xdr:colOff>76200</xdr:colOff>
      <xdr:row>36</xdr:row>
      <xdr:rowOff>116840</xdr:rowOff>
    </xdr:to>
    <xdr:sp macro="" textlink="">
      <xdr:nvSpPr>
        <xdr:cNvPr id="68" name="フローチャート: 判断 67"/>
        <xdr:cNvSpPr/>
      </xdr:nvSpPr>
      <xdr:spPr>
        <a:xfrm>
          <a:off x="4833620" y="6184900"/>
          <a:ext cx="10414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37</xdr:row>
      <xdr:rowOff>84455</xdr:rowOff>
    </xdr:from>
    <xdr:to xmlns:xdr="http://schemas.openxmlformats.org/drawingml/2006/spreadsheetDrawing">
      <xdr:col>19</xdr:col>
      <xdr:colOff>187325</xdr:colOff>
      <xdr:row>37</xdr:row>
      <xdr:rowOff>149225</xdr:rowOff>
    </xdr:to>
    <xdr:cxnSp macro="">
      <xdr:nvCxnSpPr>
        <xdr:cNvPr id="69" name="直線コネクタ 68"/>
        <xdr:cNvCxnSpPr/>
      </xdr:nvCxnSpPr>
      <xdr:spPr>
        <a:xfrm>
          <a:off x="3136900" y="6428105"/>
          <a:ext cx="89916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36</xdr:row>
      <xdr:rowOff>116840</xdr:rowOff>
    </xdr:from>
    <xdr:to xmlns:xdr="http://schemas.openxmlformats.org/drawingml/2006/spreadsheetDrawing">
      <xdr:col>20</xdr:col>
      <xdr:colOff>38100</xdr:colOff>
      <xdr:row>37</xdr:row>
      <xdr:rowOff>45720</xdr:rowOff>
    </xdr:to>
    <xdr:sp macro="" textlink="">
      <xdr:nvSpPr>
        <xdr:cNvPr id="70" name="フローチャート: 判断 69"/>
        <xdr:cNvSpPr/>
      </xdr:nvSpPr>
      <xdr:spPr>
        <a:xfrm>
          <a:off x="3985260" y="6289040"/>
          <a:ext cx="10414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35</xdr:row>
      <xdr:rowOff>55880</xdr:rowOff>
    </xdr:from>
    <xdr:ext cx="732790" cy="260985"/>
    <xdr:sp macro="" textlink="">
      <xdr:nvSpPr>
        <xdr:cNvPr id="71" name="テキスト ボックス 70"/>
        <xdr:cNvSpPr txBox="1"/>
      </xdr:nvSpPr>
      <xdr:spPr>
        <a:xfrm>
          <a:off x="3652520" y="6056630"/>
          <a:ext cx="73279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37</xdr:row>
      <xdr:rowOff>19685</xdr:rowOff>
    </xdr:from>
    <xdr:to xmlns:xdr="http://schemas.openxmlformats.org/drawingml/2006/spreadsheetDrawing">
      <xdr:col>15</xdr:col>
      <xdr:colOff>98425</xdr:colOff>
      <xdr:row>37</xdr:row>
      <xdr:rowOff>84455</xdr:rowOff>
    </xdr:to>
    <xdr:cxnSp macro="">
      <xdr:nvCxnSpPr>
        <xdr:cNvPr id="72" name="直線コネクタ 71"/>
        <xdr:cNvCxnSpPr/>
      </xdr:nvCxnSpPr>
      <xdr:spPr>
        <a:xfrm>
          <a:off x="2237740" y="6363335"/>
          <a:ext cx="89916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36</xdr:row>
      <xdr:rowOff>129540</xdr:rowOff>
    </xdr:from>
    <xdr:to xmlns:xdr="http://schemas.openxmlformats.org/drawingml/2006/spreadsheetDrawing">
      <xdr:col>15</xdr:col>
      <xdr:colOff>149225</xdr:colOff>
      <xdr:row>37</xdr:row>
      <xdr:rowOff>58420</xdr:rowOff>
    </xdr:to>
    <xdr:sp macro="" textlink="">
      <xdr:nvSpPr>
        <xdr:cNvPr id="73" name="フローチャート: 判断 72"/>
        <xdr:cNvSpPr/>
      </xdr:nvSpPr>
      <xdr:spPr>
        <a:xfrm>
          <a:off x="3086100" y="630174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35</xdr:row>
      <xdr:rowOff>68580</xdr:rowOff>
    </xdr:from>
    <xdr:ext cx="759460" cy="264795"/>
    <xdr:sp macro="" textlink="">
      <xdr:nvSpPr>
        <xdr:cNvPr id="74" name="テキスト ボックス 73"/>
        <xdr:cNvSpPr txBox="1"/>
      </xdr:nvSpPr>
      <xdr:spPr>
        <a:xfrm>
          <a:off x="2750820" y="6069330"/>
          <a:ext cx="7594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37</xdr:row>
      <xdr:rowOff>19685</xdr:rowOff>
    </xdr:from>
    <xdr:to xmlns:xdr="http://schemas.openxmlformats.org/drawingml/2006/spreadsheetDrawing">
      <xdr:col>11</xdr:col>
      <xdr:colOff>9525</xdr:colOff>
      <xdr:row>38</xdr:row>
      <xdr:rowOff>116840</xdr:rowOff>
    </xdr:to>
    <xdr:cxnSp macro="">
      <xdr:nvCxnSpPr>
        <xdr:cNvPr id="75" name="直線コネクタ 74"/>
        <xdr:cNvCxnSpPr/>
      </xdr:nvCxnSpPr>
      <xdr:spPr>
        <a:xfrm flipV="1">
          <a:off x="1336040" y="6363335"/>
          <a:ext cx="901700" cy="268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36</xdr:row>
      <xdr:rowOff>65405</xdr:rowOff>
    </xdr:from>
    <xdr:to xmlns:xdr="http://schemas.openxmlformats.org/drawingml/2006/spreadsheetDrawing">
      <xdr:col>11</xdr:col>
      <xdr:colOff>60325</xdr:colOff>
      <xdr:row>36</xdr:row>
      <xdr:rowOff>168910</xdr:rowOff>
    </xdr:to>
    <xdr:sp macro="" textlink="">
      <xdr:nvSpPr>
        <xdr:cNvPr id="76" name="フローチャート: 判断 75"/>
        <xdr:cNvSpPr/>
      </xdr:nvSpPr>
      <xdr:spPr>
        <a:xfrm>
          <a:off x="2184400" y="6237605"/>
          <a:ext cx="1041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35</xdr:row>
      <xdr:rowOff>3810</xdr:rowOff>
    </xdr:from>
    <xdr:ext cx="758190" cy="265430"/>
    <xdr:sp macro="" textlink="">
      <xdr:nvSpPr>
        <xdr:cNvPr id="77" name="テキスト ボックス 76"/>
        <xdr:cNvSpPr txBox="1"/>
      </xdr:nvSpPr>
      <xdr:spPr>
        <a:xfrm>
          <a:off x="1851660" y="6004560"/>
          <a:ext cx="75819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37</xdr:row>
      <xdr:rowOff>97790</xdr:rowOff>
    </xdr:from>
    <xdr:to xmlns:xdr="http://schemas.openxmlformats.org/drawingml/2006/spreadsheetDrawing">
      <xdr:col>6</xdr:col>
      <xdr:colOff>171450</xdr:colOff>
      <xdr:row>38</xdr:row>
      <xdr:rowOff>26035</xdr:rowOff>
    </xdr:to>
    <xdr:sp macro="" textlink="">
      <xdr:nvSpPr>
        <xdr:cNvPr id="78" name="フローチャート: 判断 77"/>
        <xdr:cNvSpPr/>
      </xdr:nvSpPr>
      <xdr:spPr>
        <a:xfrm>
          <a:off x="1285240" y="644144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36</xdr:row>
      <xdr:rowOff>36195</xdr:rowOff>
    </xdr:from>
    <xdr:ext cx="760730" cy="262255"/>
    <xdr:sp macro="" textlink="">
      <xdr:nvSpPr>
        <xdr:cNvPr id="79" name="テキスト ボックス 78"/>
        <xdr:cNvSpPr txBox="1"/>
      </xdr:nvSpPr>
      <xdr:spPr>
        <a:xfrm>
          <a:off x="949960" y="6208395"/>
          <a:ext cx="7607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59460" cy="262890"/>
    <xdr:sp macro="" textlink="">
      <xdr:nvSpPr>
        <xdr:cNvPr id="80" name="テキスト ボックス 79"/>
        <xdr:cNvSpPr txBox="1"/>
      </xdr:nvSpPr>
      <xdr:spPr>
        <a:xfrm>
          <a:off x="4668520" y="7553960"/>
          <a:ext cx="75946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62890"/>
    <xdr:sp macro="" textlink="">
      <xdr:nvSpPr>
        <xdr:cNvPr id="81" name="テキスト ボックス 80"/>
        <xdr:cNvSpPr txBox="1"/>
      </xdr:nvSpPr>
      <xdr:spPr>
        <a:xfrm>
          <a:off x="3817620" y="755396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60730" cy="262890"/>
    <xdr:sp macro="" textlink="">
      <xdr:nvSpPr>
        <xdr:cNvPr id="82" name="テキスト ボックス 81"/>
        <xdr:cNvSpPr txBox="1"/>
      </xdr:nvSpPr>
      <xdr:spPr>
        <a:xfrm>
          <a:off x="2918460" y="7553960"/>
          <a:ext cx="76073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59460" cy="262890"/>
    <xdr:sp macro="" textlink="">
      <xdr:nvSpPr>
        <xdr:cNvPr id="83" name="テキスト ボックス 82"/>
        <xdr:cNvSpPr txBox="1"/>
      </xdr:nvSpPr>
      <xdr:spPr>
        <a:xfrm>
          <a:off x="2016760" y="7553960"/>
          <a:ext cx="75946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59460" cy="262890"/>
    <xdr:sp macro="" textlink="">
      <xdr:nvSpPr>
        <xdr:cNvPr id="84" name="テキスト ボックス 83"/>
        <xdr:cNvSpPr txBox="1"/>
      </xdr:nvSpPr>
      <xdr:spPr>
        <a:xfrm>
          <a:off x="1117600" y="7553960"/>
          <a:ext cx="75946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104140</xdr:rowOff>
    </xdr:from>
    <xdr:to xmlns:xdr="http://schemas.openxmlformats.org/drawingml/2006/spreadsheetDrawing">
      <xdr:col>24</xdr:col>
      <xdr:colOff>76200</xdr:colOff>
      <xdr:row>37</xdr:row>
      <xdr:rowOff>32385</xdr:rowOff>
    </xdr:to>
    <xdr:sp macro="" textlink="">
      <xdr:nvSpPr>
        <xdr:cNvPr id="85" name="楕円 84"/>
        <xdr:cNvSpPr/>
      </xdr:nvSpPr>
      <xdr:spPr>
        <a:xfrm>
          <a:off x="4833620" y="6276340"/>
          <a:ext cx="1041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36</xdr:row>
      <xdr:rowOff>75565</xdr:rowOff>
    </xdr:from>
    <xdr:ext cx="759460" cy="262255"/>
    <xdr:sp macro="" textlink="">
      <xdr:nvSpPr>
        <xdr:cNvPr id="86" name="人件費該当値テキスト"/>
        <xdr:cNvSpPr txBox="1"/>
      </xdr:nvSpPr>
      <xdr:spPr>
        <a:xfrm>
          <a:off x="4975860" y="6247765"/>
          <a:ext cx="75946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37</xdr:row>
      <xdr:rowOff>97790</xdr:rowOff>
    </xdr:from>
    <xdr:to xmlns:xdr="http://schemas.openxmlformats.org/drawingml/2006/spreadsheetDrawing">
      <xdr:col>20</xdr:col>
      <xdr:colOff>38100</xdr:colOff>
      <xdr:row>38</xdr:row>
      <xdr:rowOff>26035</xdr:rowOff>
    </xdr:to>
    <xdr:sp macro="" textlink="">
      <xdr:nvSpPr>
        <xdr:cNvPr id="87" name="楕円 86"/>
        <xdr:cNvSpPr/>
      </xdr:nvSpPr>
      <xdr:spPr>
        <a:xfrm>
          <a:off x="3985260" y="6441440"/>
          <a:ext cx="1041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38</xdr:row>
      <xdr:rowOff>10160</xdr:rowOff>
    </xdr:from>
    <xdr:ext cx="732790" cy="262890"/>
    <xdr:sp macro="" textlink="">
      <xdr:nvSpPr>
        <xdr:cNvPr id="88" name="テキスト ボックス 87"/>
        <xdr:cNvSpPr txBox="1"/>
      </xdr:nvSpPr>
      <xdr:spPr>
        <a:xfrm>
          <a:off x="3652520" y="6525260"/>
          <a:ext cx="73279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37</xdr:row>
      <xdr:rowOff>32385</xdr:rowOff>
    </xdr:from>
    <xdr:to xmlns:xdr="http://schemas.openxmlformats.org/drawingml/2006/spreadsheetDrawing">
      <xdr:col>15</xdr:col>
      <xdr:colOff>149225</xdr:colOff>
      <xdr:row>37</xdr:row>
      <xdr:rowOff>136525</xdr:rowOff>
    </xdr:to>
    <xdr:sp macro="" textlink="">
      <xdr:nvSpPr>
        <xdr:cNvPr id="89" name="楕円 88"/>
        <xdr:cNvSpPr/>
      </xdr:nvSpPr>
      <xdr:spPr>
        <a:xfrm>
          <a:off x="3086100" y="637603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37</xdr:row>
      <xdr:rowOff>121285</xdr:rowOff>
    </xdr:from>
    <xdr:ext cx="759460" cy="264795"/>
    <xdr:sp macro="" textlink="">
      <xdr:nvSpPr>
        <xdr:cNvPr id="90" name="テキスト ボックス 89"/>
        <xdr:cNvSpPr txBox="1"/>
      </xdr:nvSpPr>
      <xdr:spPr>
        <a:xfrm>
          <a:off x="2750820" y="6464935"/>
          <a:ext cx="7594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36</xdr:row>
      <xdr:rowOff>143510</xdr:rowOff>
    </xdr:from>
    <xdr:to xmlns:xdr="http://schemas.openxmlformats.org/drawingml/2006/spreadsheetDrawing">
      <xdr:col>11</xdr:col>
      <xdr:colOff>60325</xdr:colOff>
      <xdr:row>37</xdr:row>
      <xdr:rowOff>71120</xdr:rowOff>
    </xdr:to>
    <xdr:sp macro="" textlink="">
      <xdr:nvSpPr>
        <xdr:cNvPr id="91" name="楕円 90"/>
        <xdr:cNvSpPr/>
      </xdr:nvSpPr>
      <xdr:spPr>
        <a:xfrm>
          <a:off x="2184400" y="6315710"/>
          <a:ext cx="10414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37</xdr:row>
      <xdr:rowOff>55880</xdr:rowOff>
    </xdr:from>
    <xdr:ext cx="758190" cy="260985"/>
    <xdr:sp macro="" textlink="">
      <xdr:nvSpPr>
        <xdr:cNvPr id="92" name="テキスト ボックス 91"/>
        <xdr:cNvSpPr txBox="1"/>
      </xdr:nvSpPr>
      <xdr:spPr>
        <a:xfrm>
          <a:off x="1851660" y="6399530"/>
          <a:ext cx="75819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38</xdr:row>
      <xdr:rowOff>65405</xdr:rowOff>
    </xdr:from>
    <xdr:to xmlns:xdr="http://schemas.openxmlformats.org/drawingml/2006/spreadsheetDrawing">
      <xdr:col>6</xdr:col>
      <xdr:colOff>171450</xdr:colOff>
      <xdr:row>38</xdr:row>
      <xdr:rowOff>168910</xdr:rowOff>
    </xdr:to>
    <xdr:sp macro="" textlink="">
      <xdr:nvSpPr>
        <xdr:cNvPr id="93" name="楕円 92"/>
        <xdr:cNvSpPr/>
      </xdr:nvSpPr>
      <xdr:spPr>
        <a:xfrm>
          <a:off x="1285240" y="658050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38</xdr:row>
      <xdr:rowOff>153035</xdr:rowOff>
    </xdr:from>
    <xdr:ext cx="760730" cy="265430"/>
    <xdr:sp macro="" textlink="">
      <xdr:nvSpPr>
        <xdr:cNvPr id="94" name="テキスト ボックス 93"/>
        <xdr:cNvSpPr txBox="1"/>
      </xdr:nvSpPr>
      <xdr:spPr>
        <a:xfrm>
          <a:off x="949960" y="6668135"/>
          <a:ext cx="76073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71120</xdr:rowOff>
    </xdr:from>
    <xdr:to xmlns:xdr="http://schemas.openxmlformats.org/drawingml/2006/spreadsheetDrawing">
      <xdr:col>85</xdr:col>
      <xdr:colOff>66675</xdr:colOff>
      <xdr:row>9</xdr:row>
      <xdr:rowOff>45720</xdr:rowOff>
    </xdr:to>
    <xdr:sp macro="" textlink="">
      <xdr:nvSpPr>
        <xdr:cNvPr id="95" name="正方形/長方形 94"/>
        <xdr:cNvSpPr/>
      </xdr:nvSpPr>
      <xdr:spPr>
        <a:xfrm>
          <a:off x="12603480" y="1271270"/>
          <a:ext cx="468122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136525</xdr:rowOff>
    </xdr:from>
    <xdr:to xmlns:xdr="http://schemas.openxmlformats.org/drawingml/2006/spreadsheetDrawing">
      <xdr:col>93</xdr:col>
      <xdr:colOff>3175</xdr:colOff>
      <xdr:row>9</xdr:row>
      <xdr:rowOff>45720</xdr:rowOff>
    </xdr:to>
    <xdr:sp macro="" textlink="">
      <xdr:nvSpPr>
        <xdr:cNvPr id="96" name="正方形/長方形 95"/>
        <xdr:cNvSpPr/>
      </xdr:nvSpPr>
      <xdr:spPr>
        <a:xfrm>
          <a:off x="17297400" y="1336675"/>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156210</xdr:rowOff>
    </xdr:from>
    <xdr:to xmlns:xdr="http://schemas.openxmlformats.org/drawingml/2006/spreadsheetDrawing">
      <xdr:col>93</xdr:col>
      <xdr:colOff>3175</xdr:colOff>
      <xdr:row>10</xdr:row>
      <xdr:rowOff>65405</xdr:rowOff>
    </xdr:to>
    <xdr:sp macro="" textlink="">
      <xdr:nvSpPr>
        <xdr:cNvPr id="97" name="正方形/長方形 96"/>
        <xdr:cNvSpPr/>
      </xdr:nvSpPr>
      <xdr:spPr>
        <a:xfrm>
          <a:off x="17297400" y="1527810"/>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136525</xdr:rowOff>
    </xdr:from>
    <xdr:to xmlns:xdr="http://schemas.openxmlformats.org/drawingml/2006/spreadsheetDrawing">
      <xdr:col>100</xdr:col>
      <xdr:colOff>165100</xdr:colOff>
      <xdr:row>9</xdr:row>
      <xdr:rowOff>45720</xdr:rowOff>
    </xdr:to>
    <xdr:sp macro="" textlink="">
      <xdr:nvSpPr>
        <xdr:cNvPr id="98" name="正方形/長方形 97"/>
        <xdr:cNvSpPr/>
      </xdr:nvSpPr>
      <xdr:spPr>
        <a:xfrm>
          <a:off x="19006820" y="1336675"/>
          <a:ext cx="141478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156210</xdr:rowOff>
    </xdr:from>
    <xdr:to xmlns:xdr="http://schemas.openxmlformats.org/drawingml/2006/spreadsheetDrawing">
      <xdr:col>100</xdr:col>
      <xdr:colOff>165100</xdr:colOff>
      <xdr:row>10</xdr:row>
      <xdr:rowOff>65405</xdr:rowOff>
    </xdr:to>
    <xdr:sp macro="" textlink="">
      <xdr:nvSpPr>
        <xdr:cNvPr id="99" name="正方形/長方形 98"/>
        <xdr:cNvSpPr/>
      </xdr:nvSpPr>
      <xdr:spPr>
        <a:xfrm>
          <a:off x="19006820" y="1527810"/>
          <a:ext cx="141478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136525</xdr:rowOff>
    </xdr:from>
    <xdr:to xmlns:xdr="http://schemas.openxmlformats.org/drawingml/2006/spreadsheetDrawing">
      <xdr:col>109</xdr:col>
      <xdr:colOff>104775</xdr:colOff>
      <xdr:row>9</xdr:row>
      <xdr:rowOff>45720</xdr:rowOff>
    </xdr:to>
    <xdr:sp macro="" textlink="">
      <xdr:nvSpPr>
        <xdr:cNvPr id="100" name="正方形/長方形 99"/>
        <xdr:cNvSpPr/>
      </xdr:nvSpPr>
      <xdr:spPr>
        <a:xfrm>
          <a:off x="20640040" y="1336675"/>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101</xdr:col>
      <xdr:colOff>180975</xdr:colOff>
      <xdr:row>8</xdr:row>
      <xdr:rowOff>156210</xdr:rowOff>
    </xdr:from>
    <xdr:to xmlns:xdr="http://schemas.openxmlformats.org/drawingml/2006/spreadsheetDrawing">
      <xdr:col>109</xdr:col>
      <xdr:colOff>104775</xdr:colOff>
      <xdr:row>10</xdr:row>
      <xdr:rowOff>65405</xdr:rowOff>
    </xdr:to>
    <xdr:sp macro="" textlink="">
      <xdr:nvSpPr>
        <xdr:cNvPr id="101" name="正方形/長方形 100"/>
        <xdr:cNvSpPr/>
      </xdr:nvSpPr>
      <xdr:spPr>
        <a:xfrm>
          <a:off x="20640040" y="1527810"/>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129540</xdr:rowOff>
    </xdr:from>
    <xdr:to xmlns:xdr="http://schemas.openxmlformats.org/drawingml/2006/spreadsheetDrawing">
      <xdr:col>85</xdr:col>
      <xdr:colOff>66675</xdr:colOff>
      <xdr:row>24</xdr:row>
      <xdr:rowOff>12700</xdr:rowOff>
    </xdr:to>
    <xdr:sp macro="" textlink="">
      <xdr:nvSpPr>
        <xdr:cNvPr id="102" name="正方形/長方形 101"/>
        <xdr:cNvSpPr/>
      </xdr:nvSpPr>
      <xdr:spPr>
        <a:xfrm>
          <a:off x="12603480" y="1844040"/>
          <a:ext cx="4681220" cy="22834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129540</xdr:rowOff>
    </xdr:from>
    <xdr:to xmlns:xdr="http://schemas.openxmlformats.org/drawingml/2006/spreadsheetDrawing">
      <xdr:col>113</xdr:col>
      <xdr:colOff>130175</xdr:colOff>
      <xdr:row>24</xdr:row>
      <xdr:rowOff>12700</xdr:rowOff>
    </xdr:to>
    <xdr:sp macro="" textlink="">
      <xdr:nvSpPr>
        <xdr:cNvPr id="103" name="正方形/長方形 102"/>
        <xdr:cNvSpPr/>
      </xdr:nvSpPr>
      <xdr:spPr>
        <a:xfrm>
          <a:off x="17617440" y="1844040"/>
          <a:ext cx="5402580" cy="22834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129540</xdr:rowOff>
    </xdr:from>
    <xdr:to xmlns:xdr="http://schemas.openxmlformats.org/drawingml/2006/spreadsheetDrawing">
      <xdr:col>106</xdr:col>
      <xdr:colOff>69850</xdr:colOff>
      <xdr:row>12</xdr:row>
      <xdr:rowOff>38735</xdr:rowOff>
    </xdr:to>
    <xdr:sp macro="" textlink="">
      <xdr:nvSpPr>
        <xdr:cNvPr id="104" name="正方形/長方形 103"/>
        <xdr:cNvSpPr/>
      </xdr:nvSpPr>
      <xdr:spPr>
        <a:xfrm>
          <a:off x="17683480" y="1844040"/>
          <a:ext cx="38582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104140</xdr:rowOff>
    </xdr:from>
    <xdr:to xmlns:xdr="http://schemas.openxmlformats.org/drawingml/2006/spreadsheetDrawing">
      <xdr:col>112</xdr:col>
      <xdr:colOff>177800</xdr:colOff>
      <xdr:row>23</xdr:row>
      <xdr:rowOff>123825</xdr:rowOff>
    </xdr:to>
    <xdr:sp macro="" textlink="" fLocksText="0">
      <xdr:nvSpPr>
        <xdr:cNvPr id="105" name="テキスト ボックス 104"/>
        <xdr:cNvSpPr txBox="1"/>
      </xdr:nvSpPr>
      <xdr:spPr>
        <a:xfrm>
          <a:off x="17721580" y="2161540"/>
          <a:ext cx="5143500" cy="19056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委託料の増などにより支出額は増加し、物件費に係る経常収支比率は前年度に比べ１．６ポイント増加したが、類似団体平均を下回っている。</a:t>
          </a:r>
        </a:p>
        <a:p>
          <a:r>
            <a:rPr kumimoji="1" lang="ja-JP" altLang="en-US" sz="1300">
              <a:latin typeface="ＭＳ Ｐゴシック"/>
              <a:ea typeface="ＭＳ Ｐゴシック"/>
            </a:rPr>
            <a:t>　今後も効率的、効果的な事業執行に努めていく。</a:t>
          </a:r>
        </a:p>
        <a:p>
          <a:endParaRPr/>
        </a:p>
      </xdr:txBody>
    </xdr:sp>
    <xdr:clientData/>
  </xdr:twoCellAnchor>
  <xdr:oneCellAnchor>
    <xdr:from xmlns:xdr="http://schemas.openxmlformats.org/drawingml/2006/spreadsheetDrawing">
      <xdr:col>62</xdr:col>
      <xdr:colOff>6350</xdr:colOff>
      <xdr:row>9</xdr:row>
      <xdr:rowOff>110490</xdr:rowOff>
    </xdr:from>
    <xdr:ext cx="294640" cy="227965"/>
    <xdr:sp macro="" textlink="">
      <xdr:nvSpPr>
        <xdr:cNvPr id="106" name="テキスト ボックス 105"/>
        <xdr:cNvSpPr txBox="1"/>
      </xdr:nvSpPr>
      <xdr:spPr>
        <a:xfrm>
          <a:off x="12565380" y="1653540"/>
          <a:ext cx="294640" cy="2279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7" name="直線コネクタ 106"/>
        <xdr:cNvCxnSpPr/>
      </xdr:nvCxnSpPr>
      <xdr:spPr>
        <a:xfrm>
          <a:off x="12603480" y="4127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43180</xdr:rowOff>
    </xdr:from>
    <xdr:ext cx="504190" cy="263525"/>
    <xdr:sp macro="" textlink="">
      <xdr:nvSpPr>
        <xdr:cNvPr id="108" name="テキスト ボックス 107"/>
        <xdr:cNvSpPr txBox="1"/>
      </xdr:nvSpPr>
      <xdr:spPr>
        <a:xfrm>
          <a:off x="12087860" y="3986530"/>
          <a:ext cx="50419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22</xdr:row>
      <xdr:rowOff>29845</xdr:rowOff>
    </xdr:from>
    <xdr:to xmlns:xdr="http://schemas.openxmlformats.org/drawingml/2006/spreadsheetDrawing">
      <xdr:col>85</xdr:col>
      <xdr:colOff>66675</xdr:colOff>
      <xdr:row>22</xdr:row>
      <xdr:rowOff>29845</xdr:rowOff>
    </xdr:to>
    <xdr:cxnSp macro="">
      <xdr:nvCxnSpPr>
        <xdr:cNvPr id="109" name="直線コネクタ 108"/>
        <xdr:cNvCxnSpPr/>
      </xdr:nvCxnSpPr>
      <xdr:spPr>
        <a:xfrm>
          <a:off x="12603480" y="380174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59690</xdr:rowOff>
    </xdr:from>
    <xdr:ext cx="504190" cy="264795"/>
    <xdr:sp macro="" textlink="">
      <xdr:nvSpPr>
        <xdr:cNvPr id="110" name="テキスト ボックス 109"/>
        <xdr:cNvSpPr txBox="1"/>
      </xdr:nvSpPr>
      <xdr:spPr>
        <a:xfrm>
          <a:off x="12087860" y="3660140"/>
          <a:ext cx="50419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20</xdr:row>
      <xdr:rowOff>46355</xdr:rowOff>
    </xdr:from>
    <xdr:to xmlns:xdr="http://schemas.openxmlformats.org/drawingml/2006/spreadsheetDrawing">
      <xdr:col>85</xdr:col>
      <xdr:colOff>66675</xdr:colOff>
      <xdr:row>20</xdr:row>
      <xdr:rowOff>46355</xdr:rowOff>
    </xdr:to>
    <xdr:cxnSp macro="">
      <xdr:nvCxnSpPr>
        <xdr:cNvPr id="111" name="直線コネクタ 110"/>
        <xdr:cNvCxnSpPr/>
      </xdr:nvCxnSpPr>
      <xdr:spPr>
        <a:xfrm>
          <a:off x="12603480" y="347535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19</xdr:row>
      <xdr:rowOff>76835</xdr:rowOff>
    </xdr:from>
    <xdr:ext cx="504190" cy="263525"/>
    <xdr:sp macro="" textlink="">
      <xdr:nvSpPr>
        <xdr:cNvPr id="112" name="テキスト ボックス 111"/>
        <xdr:cNvSpPr txBox="1"/>
      </xdr:nvSpPr>
      <xdr:spPr>
        <a:xfrm>
          <a:off x="12087860" y="3334385"/>
          <a:ext cx="50419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18</xdr:row>
      <xdr:rowOff>63500</xdr:rowOff>
    </xdr:from>
    <xdr:to xmlns:xdr="http://schemas.openxmlformats.org/drawingml/2006/spreadsheetDrawing">
      <xdr:col>85</xdr:col>
      <xdr:colOff>66675</xdr:colOff>
      <xdr:row>18</xdr:row>
      <xdr:rowOff>63500</xdr:rowOff>
    </xdr:to>
    <xdr:cxnSp macro="">
      <xdr:nvCxnSpPr>
        <xdr:cNvPr id="113" name="直線コネクタ 112"/>
        <xdr:cNvCxnSpPr/>
      </xdr:nvCxnSpPr>
      <xdr:spPr>
        <a:xfrm>
          <a:off x="12603480" y="31496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17</xdr:row>
      <xdr:rowOff>92710</xdr:rowOff>
    </xdr:from>
    <xdr:ext cx="504190" cy="261620"/>
    <xdr:sp macro="" textlink="">
      <xdr:nvSpPr>
        <xdr:cNvPr id="114" name="テキスト ボックス 113"/>
        <xdr:cNvSpPr txBox="1"/>
      </xdr:nvSpPr>
      <xdr:spPr>
        <a:xfrm>
          <a:off x="12087860" y="3007360"/>
          <a:ext cx="50419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16</xdr:row>
      <xdr:rowOff>80010</xdr:rowOff>
    </xdr:from>
    <xdr:to xmlns:xdr="http://schemas.openxmlformats.org/drawingml/2006/spreadsheetDrawing">
      <xdr:col>85</xdr:col>
      <xdr:colOff>66675</xdr:colOff>
      <xdr:row>16</xdr:row>
      <xdr:rowOff>80010</xdr:rowOff>
    </xdr:to>
    <xdr:cxnSp macro="">
      <xdr:nvCxnSpPr>
        <xdr:cNvPr id="115" name="直線コネクタ 114"/>
        <xdr:cNvCxnSpPr/>
      </xdr:nvCxnSpPr>
      <xdr:spPr>
        <a:xfrm>
          <a:off x="12603480" y="282321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15</xdr:row>
      <xdr:rowOff>109855</xdr:rowOff>
    </xdr:from>
    <xdr:ext cx="504190" cy="262255"/>
    <xdr:sp macro="" textlink="">
      <xdr:nvSpPr>
        <xdr:cNvPr id="116" name="テキスト ボックス 115"/>
        <xdr:cNvSpPr txBox="1"/>
      </xdr:nvSpPr>
      <xdr:spPr>
        <a:xfrm>
          <a:off x="12087860" y="2681605"/>
          <a:ext cx="50419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14</xdr:row>
      <xdr:rowOff>96520</xdr:rowOff>
    </xdr:from>
    <xdr:to xmlns:xdr="http://schemas.openxmlformats.org/drawingml/2006/spreadsheetDrawing">
      <xdr:col>85</xdr:col>
      <xdr:colOff>66675</xdr:colOff>
      <xdr:row>14</xdr:row>
      <xdr:rowOff>96520</xdr:rowOff>
    </xdr:to>
    <xdr:cxnSp macro="">
      <xdr:nvCxnSpPr>
        <xdr:cNvPr id="117" name="直線コネクタ 116"/>
        <xdr:cNvCxnSpPr/>
      </xdr:nvCxnSpPr>
      <xdr:spPr>
        <a:xfrm>
          <a:off x="12603480" y="249682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13</xdr:row>
      <xdr:rowOff>126365</xdr:rowOff>
    </xdr:from>
    <xdr:ext cx="504190" cy="261620"/>
    <xdr:sp macro="" textlink="">
      <xdr:nvSpPr>
        <xdr:cNvPr id="118" name="テキスト ボックス 117"/>
        <xdr:cNvSpPr txBox="1"/>
      </xdr:nvSpPr>
      <xdr:spPr>
        <a:xfrm>
          <a:off x="12087860" y="2355215"/>
          <a:ext cx="50419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113030</xdr:rowOff>
    </xdr:from>
    <xdr:to xmlns:xdr="http://schemas.openxmlformats.org/drawingml/2006/spreadsheetDrawing">
      <xdr:col>85</xdr:col>
      <xdr:colOff>66675</xdr:colOff>
      <xdr:row>12</xdr:row>
      <xdr:rowOff>113030</xdr:rowOff>
    </xdr:to>
    <xdr:cxnSp macro="">
      <xdr:nvCxnSpPr>
        <xdr:cNvPr id="119" name="直線コネクタ 118"/>
        <xdr:cNvCxnSpPr/>
      </xdr:nvCxnSpPr>
      <xdr:spPr>
        <a:xfrm>
          <a:off x="12603480" y="217043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11</xdr:row>
      <xdr:rowOff>143510</xdr:rowOff>
    </xdr:from>
    <xdr:ext cx="504190" cy="262890"/>
    <xdr:sp macro="" textlink="">
      <xdr:nvSpPr>
        <xdr:cNvPr id="120" name="テキスト ボックス 119"/>
        <xdr:cNvSpPr txBox="1"/>
      </xdr:nvSpPr>
      <xdr:spPr>
        <a:xfrm>
          <a:off x="12087860" y="2029460"/>
          <a:ext cx="50419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129540</xdr:rowOff>
    </xdr:from>
    <xdr:to xmlns:xdr="http://schemas.openxmlformats.org/drawingml/2006/spreadsheetDrawing">
      <xdr:col>85</xdr:col>
      <xdr:colOff>66675</xdr:colOff>
      <xdr:row>10</xdr:row>
      <xdr:rowOff>129540</xdr:rowOff>
    </xdr:to>
    <xdr:cxnSp macro="">
      <xdr:nvCxnSpPr>
        <xdr:cNvPr id="121" name="直線コネクタ 120"/>
        <xdr:cNvCxnSpPr/>
      </xdr:nvCxnSpPr>
      <xdr:spPr>
        <a:xfrm>
          <a:off x="12603480" y="184404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160020</xdr:rowOff>
    </xdr:from>
    <xdr:ext cx="504190" cy="263525"/>
    <xdr:sp macro="" textlink="">
      <xdr:nvSpPr>
        <xdr:cNvPr id="122" name="テキスト ボックス 121"/>
        <xdr:cNvSpPr txBox="1"/>
      </xdr:nvSpPr>
      <xdr:spPr>
        <a:xfrm>
          <a:off x="12087860" y="1703070"/>
          <a:ext cx="50419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129540</xdr:rowOff>
    </xdr:from>
    <xdr:to xmlns:xdr="http://schemas.openxmlformats.org/drawingml/2006/spreadsheetDrawing">
      <xdr:col>85</xdr:col>
      <xdr:colOff>66675</xdr:colOff>
      <xdr:row>24</xdr:row>
      <xdr:rowOff>12700</xdr:rowOff>
    </xdr:to>
    <xdr:sp macro="" textlink="">
      <xdr:nvSpPr>
        <xdr:cNvPr id="123" name="物件費グラフ枠"/>
        <xdr:cNvSpPr/>
      </xdr:nvSpPr>
      <xdr:spPr>
        <a:xfrm>
          <a:off x="12603480" y="1844040"/>
          <a:ext cx="4681220" cy="22834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13</xdr:row>
      <xdr:rowOff>171450</xdr:rowOff>
    </xdr:from>
    <xdr:to xmlns:xdr="http://schemas.openxmlformats.org/drawingml/2006/spreadsheetDrawing">
      <xdr:col>82</xdr:col>
      <xdr:colOff>107950</xdr:colOff>
      <xdr:row>21</xdr:row>
      <xdr:rowOff>149225</xdr:rowOff>
    </xdr:to>
    <xdr:cxnSp macro="">
      <xdr:nvCxnSpPr>
        <xdr:cNvPr id="124" name="直線コネクタ 123"/>
        <xdr:cNvCxnSpPr/>
      </xdr:nvCxnSpPr>
      <xdr:spPr>
        <a:xfrm flipV="1">
          <a:off x="16718280" y="2400300"/>
          <a:ext cx="0" cy="13493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21</xdr:row>
      <xdr:rowOff>121285</xdr:rowOff>
    </xdr:from>
    <xdr:ext cx="759460" cy="264795"/>
    <xdr:sp macro="" textlink="">
      <xdr:nvSpPr>
        <xdr:cNvPr id="125" name="物件費最小値テキスト"/>
        <xdr:cNvSpPr txBox="1"/>
      </xdr:nvSpPr>
      <xdr:spPr>
        <a:xfrm>
          <a:off x="16807180" y="3721735"/>
          <a:ext cx="7594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21</xdr:row>
      <xdr:rowOff>149225</xdr:rowOff>
    </xdr:from>
    <xdr:to xmlns:xdr="http://schemas.openxmlformats.org/drawingml/2006/spreadsheetDrawing">
      <xdr:col>82</xdr:col>
      <xdr:colOff>196850</xdr:colOff>
      <xdr:row>21</xdr:row>
      <xdr:rowOff>149225</xdr:rowOff>
    </xdr:to>
    <xdr:cxnSp macro="">
      <xdr:nvCxnSpPr>
        <xdr:cNvPr id="126" name="直線コネクタ 125"/>
        <xdr:cNvCxnSpPr/>
      </xdr:nvCxnSpPr>
      <xdr:spPr>
        <a:xfrm>
          <a:off x="16629380" y="37496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12</xdr:row>
      <xdr:rowOff>84455</xdr:rowOff>
    </xdr:from>
    <xdr:ext cx="759460" cy="265430"/>
    <xdr:sp macro="" textlink="">
      <xdr:nvSpPr>
        <xdr:cNvPr id="127" name="物件費最大値テキスト"/>
        <xdr:cNvSpPr txBox="1"/>
      </xdr:nvSpPr>
      <xdr:spPr>
        <a:xfrm>
          <a:off x="16807180" y="2141855"/>
          <a:ext cx="75946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13</xdr:row>
      <xdr:rowOff>171450</xdr:rowOff>
    </xdr:from>
    <xdr:to xmlns:xdr="http://schemas.openxmlformats.org/drawingml/2006/spreadsheetDrawing">
      <xdr:col>82</xdr:col>
      <xdr:colOff>196850</xdr:colOff>
      <xdr:row>13</xdr:row>
      <xdr:rowOff>171450</xdr:rowOff>
    </xdr:to>
    <xdr:cxnSp macro="">
      <xdr:nvCxnSpPr>
        <xdr:cNvPr id="128" name="直線コネクタ 127"/>
        <xdr:cNvCxnSpPr/>
      </xdr:nvCxnSpPr>
      <xdr:spPr>
        <a:xfrm>
          <a:off x="16629380" y="2400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13</xdr:row>
      <xdr:rowOff>104775</xdr:rowOff>
    </xdr:from>
    <xdr:to xmlns:xdr="http://schemas.openxmlformats.org/drawingml/2006/spreadsheetDrawing">
      <xdr:col>82</xdr:col>
      <xdr:colOff>107950</xdr:colOff>
      <xdr:row>14</xdr:row>
      <xdr:rowOff>107315</xdr:rowOff>
    </xdr:to>
    <xdr:cxnSp macro="">
      <xdr:nvCxnSpPr>
        <xdr:cNvPr id="129" name="直線コネクタ 128"/>
        <xdr:cNvCxnSpPr/>
      </xdr:nvCxnSpPr>
      <xdr:spPr>
        <a:xfrm>
          <a:off x="15869920" y="2333625"/>
          <a:ext cx="848360" cy="173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15</xdr:row>
      <xdr:rowOff>86360</xdr:rowOff>
    </xdr:from>
    <xdr:ext cx="759460" cy="262890"/>
    <xdr:sp macro="" textlink="">
      <xdr:nvSpPr>
        <xdr:cNvPr id="130" name="物件費平均値テキスト"/>
        <xdr:cNvSpPr txBox="1"/>
      </xdr:nvSpPr>
      <xdr:spPr>
        <a:xfrm>
          <a:off x="16807180" y="2658110"/>
          <a:ext cx="759460" cy="2628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15</xdr:row>
      <xdr:rowOff>114300</xdr:rowOff>
    </xdr:from>
    <xdr:to xmlns:xdr="http://schemas.openxmlformats.org/drawingml/2006/spreadsheetDrawing">
      <xdr:col>82</xdr:col>
      <xdr:colOff>158750</xdr:colOff>
      <xdr:row>16</xdr:row>
      <xdr:rowOff>43180</xdr:rowOff>
    </xdr:to>
    <xdr:sp macro="" textlink="">
      <xdr:nvSpPr>
        <xdr:cNvPr id="131" name="フローチャート: 判断 130"/>
        <xdr:cNvSpPr/>
      </xdr:nvSpPr>
      <xdr:spPr>
        <a:xfrm>
          <a:off x="16667480" y="268605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13</xdr:row>
      <xdr:rowOff>48895</xdr:rowOff>
    </xdr:from>
    <xdr:to xmlns:xdr="http://schemas.openxmlformats.org/drawingml/2006/spreadsheetDrawing">
      <xdr:col>78</xdr:col>
      <xdr:colOff>69850</xdr:colOff>
      <xdr:row>13</xdr:row>
      <xdr:rowOff>104775</xdr:rowOff>
    </xdr:to>
    <xdr:cxnSp macro="">
      <xdr:nvCxnSpPr>
        <xdr:cNvPr id="132" name="直線コネクタ 131"/>
        <xdr:cNvCxnSpPr/>
      </xdr:nvCxnSpPr>
      <xdr:spPr>
        <a:xfrm>
          <a:off x="14968220" y="2277745"/>
          <a:ext cx="9017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15</xdr:row>
      <xdr:rowOff>69215</xdr:rowOff>
    </xdr:from>
    <xdr:to xmlns:xdr="http://schemas.openxmlformats.org/drawingml/2006/spreadsheetDrawing">
      <xdr:col>78</xdr:col>
      <xdr:colOff>120650</xdr:colOff>
      <xdr:row>15</xdr:row>
      <xdr:rowOff>171450</xdr:rowOff>
    </xdr:to>
    <xdr:sp macro="" textlink="">
      <xdr:nvSpPr>
        <xdr:cNvPr id="133" name="フローチャート: 判断 132"/>
        <xdr:cNvSpPr/>
      </xdr:nvSpPr>
      <xdr:spPr>
        <a:xfrm>
          <a:off x="15819120" y="26409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15</xdr:row>
      <xdr:rowOff>158750</xdr:rowOff>
    </xdr:from>
    <xdr:ext cx="736600" cy="263525"/>
    <xdr:sp macro="" textlink="">
      <xdr:nvSpPr>
        <xdr:cNvPr id="134" name="テキスト ボックス 133"/>
        <xdr:cNvSpPr txBox="1"/>
      </xdr:nvSpPr>
      <xdr:spPr>
        <a:xfrm>
          <a:off x="15483840" y="2730500"/>
          <a:ext cx="7366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12</xdr:row>
      <xdr:rowOff>135890</xdr:rowOff>
    </xdr:from>
    <xdr:to xmlns:xdr="http://schemas.openxmlformats.org/drawingml/2006/spreadsheetDrawing">
      <xdr:col>73</xdr:col>
      <xdr:colOff>180975</xdr:colOff>
      <xdr:row>13</xdr:row>
      <xdr:rowOff>48895</xdr:rowOff>
    </xdr:to>
    <xdr:cxnSp macro="">
      <xdr:nvCxnSpPr>
        <xdr:cNvPr id="135" name="直線コネクタ 134"/>
        <xdr:cNvCxnSpPr/>
      </xdr:nvCxnSpPr>
      <xdr:spPr>
        <a:xfrm>
          <a:off x="14069060" y="2193290"/>
          <a:ext cx="899160" cy="84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15</xdr:row>
      <xdr:rowOff>58420</xdr:rowOff>
    </xdr:from>
    <xdr:to xmlns:xdr="http://schemas.openxmlformats.org/drawingml/2006/spreadsheetDrawing">
      <xdr:col>74</xdr:col>
      <xdr:colOff>31750</xdr:colOff>
      <xdr:row>15</xdr:row>
      <xdr:rowOff>161925</xdr:rowOff>
    </xdr:to>
    <xdr:sp macro="" textlink="">
      <xdr:nvSpPr>
        <xdr:cNvPr id="136" name="フローチャート: 判断 135"/>
        <xdr:cNvSpPr/>
      </xdr:nvSpPr>
      <xdr:spPr>
        <a:xfrm>
          <a:off x="14917420" y="2630170"/>
          <a:ext cx="1041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15</xdr:row>
      <xdr:rowOff>146685</xdr:rowOff>
    </xdr:from>
    <xdr:ext cx="762000" cy="260985"/>
    <xdr:sp macro="" textlink="">
      <xdr:nvSpPr>
        <xdr:cNvPr id="137" name="テキスト ボックス 136"/>
        <xdr:cNvSpPr txBox="1"/>
      </xdr:nvSpPr>
      <xdr:spPr>
        <a:xfrm>
          <a:off x="14584680" y="2718435"/>
          <a:ext cx="76200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12</xdr:row>
      <xdr:rowOff>135890</xdr:rowOff>
    </xdr:from>
    <xdr:to xmlns:xdr="http://schemas.openxmlformats.org/drawingml/2006/spreadsheetDrawing">
      <xdr:col>69</xdr:col>
      <xdr:colOff>92075</xdr:colOff>
      <xdr:row>13</xdr:row>
      <xdr:rowOff>26670</xdr:rowOff>
    </xdr:to>
    <xdr:cxnSp macro="">
      <xdr:nvCxnSpPr>
        <xdr:cNvPr id="138" name="直線コネクタ 137"/>
        <xdr:cNvCxnSpPr/>
      </xdr:nvCxnSpPr>
      <xdr:spPr>
        <a:xfrm flipV="1">
          <a:off x="13169900" y="2193290"/>
          <a:ext cx="89916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14</xdr:row>
      <xdr:rowOff>167005</xdr:rowOff>
    </xdr:from>
    <xdr:to xmlns:xdr="http://schemas.openxmlformats.org/drawingml/2006/spreadsheetDrawing">
      <xdr:col>69</xdr:col>
      <xdr:colOff>142875</xdr:colOff>
      <xdr:row>15</xdr:row>
      <xdr:rowOff>95250</xdr:rowOff>
    </xdr:to>
    <xdr:sp macro="" textlink="">
      <xdr:nvSpPr>
        <xdr:cNvPr id="139" name="フローチャート: 判断 138"/>
        <xdr:cNvSpPr/>
      </xdr:nvSpPr>
      <xdr:spPr>
        <a:xfrm>
          <a:off x="14018260" y="256730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15</xdr:row>
      <xdr:rowOff>80010</xdr:rowOff>
    </xdr:from>
    <xdr:ext cx="758190" cy="263525"/>
    <xdr:sp macro="" textlink="">
      <xdr:nvSpPr>
        <xdr:cNvPr id="140" name="テキスト ボックス 139"/>
        <xdr:cNvSpPr txBox="1"/>
      </xdr:nvSpPr>
      <xdr:spPr>
        <a:xfrm>
          <a:off x="13682980" y="2651760"/>
          <a:ext cx="75819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15</xdr:row>
      <xdr:rowOff>36195</xdr:rowOff>
    </xdr:from>
    <xdr:to xmlns:xdr="http://schemas.openxmlformats.org/drawingml/2006/spreadsheetDrawing">
      <xdr:col>65</xdr:col>
      <xdr:colOff>53975</xdr:colOff>
      <xdr:row>15</xdr:row>
      <xdr:rowOff>140335</xdr:rowOff>
    </xdr:to>
    <xdr:sp macro="" textlink="">
      <xdr:nvSpPr>
        <xdr:cNvPr id="141" name="フローチャート: 判断 140"/>
        <xdr:cNvSpPr/>
      </xdr:nvSpPr>
      <xdr:spPr>
        <a:xfrm>
          <a:off x="13116560" y="2607945"/>
          <a:ext cx="10414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15</xdr:row>
      <xdr:rowOff>124460</xdr:rowOff>
    </xdr:from>
    <xdr:ext cx="759460" cy="261620"/>
    <xdr:sp macro="" textlink="">
      <xdr:nvSpPr>
        <xdr:cNvPr id="142" name="テキスト ボックス 141"/>
        <xdr:cNvSpPr txBox="1"/>
      </xdr:nvSpPr>
      <xdr:spPr>
        <a:xfrm>
          <a:off x="12783820" y="2696210"/>
          <a:ext cx="75946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62890"/>
    <xdr:sp macro="" textlink="">
      <xdr:nvSpPr>
        <xdr:cNvPr id="143" name="テキスト ボックス 142"/>
        <xdr:cNvSpPr txBox="1"/>
      </xdr:nvSpPr>
      <xdr:spPr>
        <a:xfrm>
          <a:off x="16499840" y="412496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60730" cy="262890"/>
    <xdr:sp macro="" textlink="">
      <xdr:nvSpPr>
        <xdr:cNvPr id="144" name="テキスト ボックス 143"/>
        <xdr:cNvSpPr txBox="1"/>
      </xdr:nvSpPr>
      <xdr:spPr>
        <a:xfrm>
          <a:off x="15651480" y="4124960"/>
          <a:ext cx="76073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60730" cy="262890"/>
    <xdr:sp macro="" textlink="">
      <xdr:nvSpPr>
        <xdr:cNvPr id="145" name="テキスト ボックス 144"/>
        <xdr:cNvSpPr txBox="1"/>
      </xdr:nvSpPr>
      <xdr:spPr>
        <a:xfrm>
          <a:off x="14749780" y="4124960"/>
          <a:ext cx="76073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62890"/>
    <xdr:sp macro="" textlink="">
      <xdr:nvSpPr>
        <xdr:cNvPr id="146" name="テキスト ボックス 145"/>
        <xdr:cNvSpPr txBox="1"/>
      </xdr:nvSpPr>
      <xdr:spPr>
        <a:xfrm>
          <a:off x="13850620" y="412496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58190" cy="262890"/>
    <xdr:sp macro="" textlink="">
      <xdr:nvSpPr>
        <xdr:cNvPr id="147" name="テキスト ボックス 146"/>
        <xdr:cNvSpPr txBox="1"/>
      </xdr:nvSpPr>
      <xdr:spPr>
        <a:xfrm>
          <a:off x="12948920" y="4124960"/>
          <a:ext cx="75819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14</xdr:row>
      <xdr:rowOff>55880</xdr:rowOff>
    </xdr:from>
    <xdr:to xmlns:xdr="http://schemas.openxmlformats.org/drawingml/2006/spreadsheetDrawing">
      <xdr:col>82</xdr:col>
      <xdr:colOff>158750</xdr:colOff>
      <xdr:row>14</xdr:row>
      <xdr:rowOff>160020</xdr:rowOff>
    </xdr:to>
    <xdr:sp macro="" textlink="">
      <xdr:nvSpPr>
        <xdr:cNvPr id="148" name="楕円 147"/>
        <xdr:cNvSpPr/>
      </xdr:nvSpPr>
      <xdr:spPr>
        <a:xfrm>
          <a:off x="16667480" y="245618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13</xdr:row>
      <xdr:rowOff>137795</xdr:rowOff>
    </xdr:from>
    <xdr:ext cx="759460" cy="263525"/>
    <xdr:sp macro="" textlink="">
      <xdr:nvSpPr>
        <xdr:cNvPr id="149" name="物件費該当値テキスト"/>
        <xdr:cNvSpPr txBox="1"/>
      </xdr:nvSpPr>
      <xdr:spPr>
        <a:xfrm>
          <a:off x="16807180" y="2366645"/>
          <a:ext cx="75946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13</xdr:row>
      <xdr:rowOff>53340</xdr:rowOff>
    </xdr:from>
    <xdr:to xmlns:xdr="http://schemas.openxmlformats.org/drawingml/2006/spreadsheetDrawing">
      <xdr:col>78</xdr:col>
      <xdr:colOff>120650</xdr:colOff>
      <xdr:row>13</xdr:row>
      <xdr:rowOff>156845</xdr:rowOff>
    </xdr:to>
    <xdr:sp macro="" textlink="">
      <xdr:nvSpPr>
        <xdr:cNvPr id="150" name="楕円 149"/>
        <xdr:cNvSpPr/>
      </xdr:nvSpPr>
      <xdr:spPr>
        <a:xfrm>
          <a:off x="15819120" y="228219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11</xdr:row>
      <xdr:rowOff>167005</xdr:rowOff>
    </xdr:from>
    <xdr:ext cx="736600" cy="262255"/>
    <xdr:sp macro="" textlink="">
      <xdr:nvSpPr>
        <xdr:cNvPr id="151" name="テキスト ボックス 150"/>
        <xdr:cNvSpPr txBox="1"/>
      </xdr:nvSpPr>
      <xdr:spPr>
        <a:xfrm>
          <a:off x="15483840" y="2052955"/>
          <a:ext cx="7366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12</xdr:row>
      <xdr:rowOff>171450</xdr:rowOff>
    </xdr:from>
    <xdr:to xmlns:xdr="http://schemas.openxmlformats.org/drawingml/2006/spreadsheetDrawing">
      <xdr:col>74</xdr:col>
      <xdr:colOff>31750</xdr:colOff>
      <xdr:row>13</xdr:row>
      <xdr:rowOff>101600</xdr:rowOff>
    </xdr:to>
    <xdr:sp macro="" textlink="">
      <xdr:nvSpPr>
        <xdr:cNvPr id="152" name="楕円 151"/>
        <xdr:cNvSpPr/>
      </xdr:nvSpPr>
      <xdr:spPr>
        <a:xfrm>
          <a:off x="14917420" y="2228850"/>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11</xdr:row>
      <xdr:rowOff>111760</xdr:rowOff>
    </xdr:from>
    <xdr:ext cx="762000" cy="260985"/>
    <xdr:sp macro="" textlink="">
      <xdr:nvSpPr>
        <xdr:cNvPr id="153" name="テキスト ボックス 152"/>
        <xdr:cNvSpPr txBox="1"/>
      </xdr:nvSpPr>
      <xdr:spPr>
        <a:xfrm>
          <a:off x="14584680" y="1997710"/>
          <a:ext cx="76200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12</xdr:row>
      <xdr:rowOff>83820</xdr:rowOff>
    </xdr:from>
    <xdr:to xmlns:xdr="http://schemas.openxmlformats.org/drawingml/2006/spreadsheetDrawing">
      <xdr:col>69</xdr:col>
      <xdr:colOff>142875</xdr:colOff>
      <xdr:row>13</xdr:row>
      <xdr:rowOff>12065</xdr:rowOff>
    </xdr:to>
    <xdr:sp macro="" textlink="">
      <xdr:nvSpPr>
        <xdr:cNvPr id="154" name="楕円 153"/>
        <xdr:cNvSpPr/>
      </xdr:nvSpPr>
      <xdr:spPr>
        <a:xfrm>
          <a:off x="14018260" y="214122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11</xdr:row>
      <xdr:rowOff>22860</xdr:rowOff>
    </xdr:from>
    <xdr:ext cx="758190" cy="264160"/>
    <xdr:sp macro="" textlink="">
      <xdr:nvSpPr>
        <xdr:cNvPr id="155" name="テキスト ボックス 154"/>
        <xdr:cNvSpPr txBox="1"/>
      </xdr:nvSpPr>
      <xdr:spPr>
        <a:xfrm>
          <a:off x="13682980" y="1908810"/>
          <a:ext cx="75819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12</xdr:row>
      <xdr:rowOff>149860</xdr:rowOff>
    </xdr:from>
    <xdr:to xmlns:xdr="http://schemas.openxmlformats.org/drawingml/2006/spreadsheetDrawing">
      <xdr:col>65</xdr:col>
      <xdr:colOff>53975</xdr:colOff>
      <xdr:row>13</xdr:row>
      <xdr:rowOff>78740</xdr:rowOff>
    </xdr:to>
    <xdr:sp macro="" textlink="">
      <xdr:nvSpPr>
        <xdr:cNvPr id="156" name="楕円 155"/>
        <xdr:cNvSpPr/>
      </xdr:nvSpPr>
      <xdr:spPr>
        <a:xfrm>
          <a:off x="13116560" y="2207260"/>
          <a:ext cx="10414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11</xdr:row>
      <xdr:rowOff>88900</xdr:rowOff>
    </xdr:from>
    <xdr:ext cx="759460" cy="261620"/>
    <xdr:sp macro="" textlink="">
      <xdr:nvSpPr>
        <xdr:cNvPr id="157" name="テキスト ボックス 156"/>
        <xdr:cNvSpPr txBox="1"/>
      </xdr:nvSpPr>
      <xdr:spPr>
        <a:xfrm>
          <a:off x="12783820" y="1974850"/>
          <a:ext cx="75946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71120</xdr:rowOff>
    </xdr:from>
    <xdr:to xmlns:xdr="http://schemas.openxmlformats.org/drawingml/2006/spreadsheetDrawing">
      <xdr:col>26</xdr:col>
      <xdr:colOff>184150</xdr:colOff>
      <xdr:row>49</xdr:row>
      <xdr:rowOff>45720</xdr:rowOff>
    </xdr:to>
    <xdr:sp macro="" textlink="">
      <xdr:nvSpPr>
        <xdr:cNvPr id="158" name="正方形/長方形 157"/>
        <xdr:cNvSpPr/>
      </xdr:nvSpPr>
      <xdr:spPr>
        <a:xfrm>
          <a:off x="769620" y="8129270"/>
          <a:ext cx="468122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136525</xdr:rowOff>
    </xdr:from>
    <xdr:to xmlns:xdr="http://schemas.openxmlformats.org/drawingml/2006/spreadsheetDrawing">
      <xdr:col>34</xdr:col>
      <xdr:colOff>120650</xdr:colOff>
      <xdr:row>49</xdr:row>
      <xdr:rowOff>45720</xdr:rowOff>
    </xdr:to>
    <xdr:sp macro="" textlink="">
      <xdr:nvSpPr>
        <xdr:cNvPr id="159" name="正方形/長方形 158"/>
        <xdr:cNvSpPr/>
      </xdr:nvSpPr>
      <xdr:spPr>
        <a:xfrm>
          <a:off x="5463540" y="8194675"/>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156210</xdr:rowOff>
    </xdr:from>
    <xdr:to xmlns:xdr="http://schemas.openxmlformats.org/drawingml/2006/spreadsheetDrawing">
      <xdr:col>34</xdr:col>
      <xdr:colOff>120650</xdr:colOff>
      <xdr:row>50</xdr:row>
      <xdr:rowOff>65405</xdr:rowOff>
    </xdr:to>
    <xdr:sp macro="" textlink="">
      <xdr:nvSpPr>
        <xdr:cNvPr id="160" name="正方形/長方形 159"/>
        <xdr:cNvSpPr/>
      </xdr:nvSpPr>
      <xdr:spPr>
        <a:xfrm>
          <a:off x="5463540" y="8385810"/>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136525</xdr:rowOff>
    </xdr:from>
    <xdr:to xmlns:xdr="http://schemas.openxmlformats.org/drawingml/2006/spreadsheetDrawing">
      <xdr:col>42</xdr:col>
      <xdr:colOff>82550</xdr:colOff>
      <xdr:row>49</xdr:row>
      <xdr:rowOff>45720</xdr:rowOff>
    </xdr:to>
    <xdr:sp macro="" textlink="">
      <xdr:nvSpPr>
        <xdr:cNvPr id="161" name="正方形/長方形 160"/>
        <xdr:cNvSpPr/>
      </xdr:nvSpPr>
      <xdr:spPr>
        <a:xfrm>
          <a:off x="7175500" y="8194675"/>
          <a:ext cx="141478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156210</xdr:rowOff>
    </xdr:from>
    <xdr:to xmlns:xdr="http://schemas.openxmlformats.org/drawingml/2006/spreadsheetDrawing">
      <xdr:col>42</xdr:col>
      <xdr:colOff>82550</xdr:colOff>
      <xdr:row>50</xdr:row>
      <xdr:rowOff>65405</xdr:rowOff>
    </xdr:to>
    <xdr:sp macro="" textlink="">
      <xdr:nvSpPr>
        <xdr:cNvPr id="162" name="正方形/長方形 161"/>
        <xdr:cNvSpPr/>
      </xdr:nvSpPr>
      <xdr:spPr>
        <a:xfrm>
          <a:off x="7175500" y="8385810"/>
          <a:ext cx="141478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136525</xdr:rowOff>
    </xdr:from>
    <xdr:to xmlns:xdr="http://schemas.openxmlformats.org/drawingml/2006/spreadsheetDrawing">
      <xdr:col>51</xdr:col>
      <xdr:colOff>22225</xdr:colOff>
      <xdr:row>49</xdr:row>
      <xdr:rowOff>45720</xdr:rowOff>
    </xdr:to>
    <xdr:sp macro="" textlink="">
      <xdr:nvSpPr>
        <xdr:cNvPr id="163" name="正方形/長方形 162"/>
        <xdr:cNvSpPr/>
      </xdr:nvSpPr>
      <xdr:spPr>
        <a:xfrm>
          <a:off x="8808720" y="8194675"/>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43</xdr:col>
      <xdr:colOff>98425</xdr:colOff>
      <xdr:row>48</xdr:row>
      <xdr:rowOff>156210</xdr:rowOff>
    </xdr:from>
    <xdr:to xmlns:xdr="http://schemas.openxmlformats.org/drawingml/2006/spreadsheetDrawing">
      <xdr:col>51</xdr:col>
      <xdr:colOff>22225</xdr:colOff>
      <xdr:row>50</xdr:row>
      <xdr:rowOff>65405</xdr:rowOff>
    </xdr:to>
    <xdr:sp macro="" textlink="">
      <xdr:nvSpPr>
        <xdr:cNvPr id="164" name="正方形/長方形 163"/>
        <xdr:cNvSpPr/>
      </xdr:nvSpPr>
      <xdr:spPr>
        <a:xfrm>
          <a:off x="8808720" y="8385810"/>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129540</xdr:rowOff>
    </xdr:from>
    <xdr:to xmlns:xdr="http://schemas.openxmlformats.org/drawingml/2006/spreadsheetDrawing">
      <xdr:col>26</xdr:col>
      <xdr:colOff>184150</xdr:colOff>
      <xdr:row>64</xdr:row>
      <xdr:rowOff>12700</xdr:rowOff>
    </xdr:to>
    <xdr:sp macro="" textlink="">
      <xdr:nvSpPr>
        <xdr:cNvPr id="165" name="正方形/長方形 164"/>
        <xdr:cNvSpPr/>
      </xdr:nvSpPr>
      <xdr:spPr>
        <a:xfrm>
          <a:off x="769620" y="8702040"/>
          <a:ext cx="4681220" cy="22834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129540</xdr:rowOff>
    </xdr:from>
    <xdr:to xmlns:xdr="http://schemas.openxmlformats.org/drawingml/2006/spreadsheetDrawing">
      <xdr:col>55</xdr:col>
      <xdr:colOff>47625</xdr:colOff>
      <xdr:row>64</xdr:row>
      <xdr:rowOff>12700</xdr:rowOff>
    </xdr:to>
    <xdr:sp macro="" textlink="">
      <xdr:nvSpPr>
        <xdr:cNvPr id="166" name="正方形/長方形 165"/>
        <xdr:cNvSpPr/>
      </xdr:nvSpPr>
      <xdr:spPr>
        <a:xfrm>
          <a:off x="5786120" y="8702040"/>
          <a:ext cx="5402580" cy="22834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129540</xdr:rowOff>
    </xdr:from>
    <xdr:to xmlns:xdr="http://schemas.openxmlformats.org/drawingml/2006/spreadsheetDrawing">
      <xdr:col>47</xdr:col>
      <xdr:colOff>187325</xdr:colOff>
      <xdr:row>52</xdr:row>
      <xdr:rowOff>38735</xdr:rowOff>
    </xdr:to>
    <xdr:sp macro="" textlink="">
      <xdr:nvSpPr>
        <xdr:cNvPr id="167" name="正方形/長方形 166"/>
        <xdr:cNvSpPr/>
      </xdr:nvSpPr>
      <xdr:spPr>
        <a:xfrm>
          <a:off x="5849620" y="8702040"/>
          <a:ext cx="38582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104140</xdr:rowOff>
    </xdr:from>
    <xdr:to xmlns:xdr="http://schemas.openxmlformats.org/drawingml/2006/spreadsheetDrawing">
      <xdr:col>54</xdr:col>
      <xdr:colOff>95250</xdr:colOff>
      <xdr:row>63</xdr:row>
      <xdr:rowOff>123825</xdr:rowOff>
    </xdr:to>
    <xdr:sp macro="" textlink="" fLocksText="0">
      <xdr:nvSpPr>
        <xdr:cNvPr id="168" name="テキスト ボックス 167"/>
        <xdr:cNvSpPr txBox="1"/>
      </xdr:nvSpPr>
      <xdr:spPr>
        <a:xfrm>
          <a:off x="5890260" y="9019540"/>
          <a:ext cx="5143500" cy="19056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平成３０年度は、生活保護費の減により、扶助費に係る経常収支比率は、前年度に比べ０．５ポイント減少し、類似団体の平均は下回っている。</a:t>
          </a:r>
        </a:p>
        <a:p>
          <a:r>
            <a:rPr kumimoji="1" lang="ja-JP" altLang="en-US" sz="1300">
              <a:latin typeface="ＭＳ Ｐゴシック"/>
              <a:ea typeface="ＭＳ Ｐゴシック"/>
            </a:rPr>
            <a:t>　今後も引き続き、適切な執行に努めていく。</a:t>
          </a:r>
        </a:p>
        <a:p>
          <a:endParaRPr/>
        </a:p>
      </xdr:txBody>
    </xdr:sp>
    <xdr:clientData/>
  </xdr:twoCellAnchor>
  <xdr:oneCellAnchor>
    <xdr:from xmlns:xdr="http://schemas.openxmlformats.org/drawingml/2006/spreadsheetDrawing">
      <xdr:col>3</xdr:col>
      <xdr:colOff>123825</xdr:colOff>
      <xdr:row>49</xdr:row>
      <xdr:rowOff>110490</xdr:rowOff>
    </xdr:from>
    <xdr:ext cx="294640" cy="227965"/>
    <xdr:sp macro="" textlink="">
      <xdr:nvSpPr>
        <xdr:cNvPr id="169" name="テキスト ボックス 168"/>
        <xdr:cNvSpPr txBox="1"/>
      </xdr:nvSpPr>
      <xdr:spPr>
        <a:xfrm>
          <a:off x="731520" y="8511540"/>
          <a:ext cx="294640" cy="2279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70" name="直線コネクタ 169"/>
        <xdr:cNvCxnSpPr/>
      </xdr:nvCxnSpPr>
      <xdr:spPr>
        <a:xfrm>
          <a:off x="769620" y="10985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43180</xdr:rowOff>
    </xdr:from>
    <xdr:ext cx="506730" cy="263525"/>
    <xdr:sp macro="" textlink="">
      <xdr:nvSpPr>
        <xdr:cNvPr id="171" name="テキスト ボックス 170"/>
        <xdr:cNvSpPr txBox="1"/>
      </xdr:nvSpPr>
      <xdr:spPr>
        <a:xfrm>
          <a:off x="256540" y="10844530"/>
          <a:ext cx="5067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62</xdr:row>
      <xdr:rowOff>29845</xdr:rowOff>
    </xdr:from>
    <xdr:to xmlns:xdr="http://schemas.openxmlformats.org/drawingml/2006/spreadsheetDrawing">
      <xdr:col>26</xdr:col>
      <xdr:colOff>184150</xdr:colOff>
      <xdr:row>62</xdr:row>
      <xdr:rowOff>29845</xdr:rowOff>
    </xdr:to>
    <xdr:cxnSp macro="">
      <xdr:nvCxnSpPr>
        <xdr:cNvPr id="172" name="直線コネクタ 171"/>
        <xdr:cNvCxnSpPr/>
      </xdr:nvCxnSpPr>
      <xdr:spPr>
        <a:xfrm>
          <a:off x="769620" y="1065974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59690</xdr:rowOff>
    </xdr:from>
    <xdr:ext cx="506730" cy="264795"/>
    <xdr:sp macro="" textlink="">
      <xdr:nvSpPr>
        <xdr:cNvPr id="173" name="テキスト ボックス 172"/>
        <xdr:cNvSpPr txBox="1"/>
      </xdr:nvSpPr>
      <xdr:spPr>
        <a:xfrm>
          <a:off x="256540" y="10518140"/>
          <a:ext cx="5067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60</xdr:row>
      <xdr:rowOff>46355</xdr:rowOff>
    </xdr:from>
    <xdr:to xmlns:xdr="http://schemas.openxmlformats.org/drawingml/2006/spreadsheetDrawing">
      <xdr:col>26</xdr:col>
      <xdr:colOff>184150</xdr:colOff>
      <xdr:row>60</xdr:row>
      <xdr:rowOff>46355</xdr:rowOff>
    </xdr:to>
    <xdr:cxnSp macro="">
      <xdr:nvCxnSpPr>
        <xdr:cNvPr id="174" name="直線コネクタ 173"/>
        <xdr:cNvCxnSpPr/>
      </xdr:nvCxnSpPr>
      <xdr:spPr>
        <a:xfrm>
          <a:off x="769620" y="1033335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59</xdr:row>
      <xdr:rowOff>76835</xdr:rowOff>
    </xdr:from>
    <xdr:ext cx="506730" cy="263525"/>
    <xdr:sp macro="" textlink="">
      <xdr:nvSpPr>
        <xdr:cNvPr id="175" name="テキスト ボックス 174"/>
        <xdr:cNvSpPr txBox="1"/>
      </xdr:nvSpPr>
      <xdr:spPr>
        <a:xfrm>
          <a:off x="256540" y="10192385"/>
          <a:ext cx="5067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58</xdr:row>
      <xdr:rowOff>63500</xdr:rowOff>
    </xdr:from>
    <xdr:to xmlns:xdr="http://schemas.openxmlformats.org/drawingml/2006/spreadsheetDrawing">
      <xdr:col>26</xdr:col>
      <xdr:colOff>184150</xdr:colOff>
      <xdr:row>58</xdr:row>
      <xdr:rowOff>63500</xdr:rowOff>
    </xdr:to>
    <xdr:cxnSp macro="">
      <xdr:nvCxnSpPr>
        <xdr:cNvPr id="176" name="直線コネクタ 175"/>
        <xdr:cNvCxnSpPr/>
      </xdr:nvCxnSpPr>
      <xdr:spPr>
        <a:xfrm>
          <a:off x="769620" y="100076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57</xdr:row>
      <xdr:rowOff>92710</xdr:rowOff>
    </xdr:from>
    <xdr:ext cx="506730" cy="261620"/>
    <xdr:sp macro="" textlink="">
      <xdr:nvSpPr>
        <xdr:cNvPr id="177" name="テキスト ボックス 176"/>
        <xdr:cNvSpPr txBox="1"/>
      </xdr:nvSpPr>
      <xdr:spPr>
        <a:xfrm>
          <a:off x="256540" y="9865360"/>
          <a:ext cx="50673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56</xdr:row>
      <xdr:rowOff>80010</xdr:rowOff>
    </xdr:from>
    <xdr:to xmlns:xdr="http://schemas.openxmlformats.org/drawingml/2006/spreadsheetDrawing">
      <xdr:col>26</xdr:col>
      <xdr:colOff>184150</xdr:colOff>
      <xdr:row>56</xdr:row>
      <xdr:rowOff>80010</xdr:rowOff>
    </xdr:to>
    <xdr:cxnSp macro="">
      <xdr:nvCxnSpPr>
        <xdr:cNvPr id="178" name="直線コネクタ 177"/>
        <xdr:cNvCxnSpPr/>
      </xdr:nvCxnSpPr>
      <xdr:spPr>
        <a:xfrm>
          <a:off x="769620" y="968121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55</xdr:row>
      <xdr:rowOff>109855</xdr:rowOff>
    </xdr:from>
    <xdr:ext cx="506730" cy="262255"/>
    <xdr:sp macro="" textlink="">
      <xdr:nvSpPr>
        <xdr:cNvPr id="179" name="テキスト ボックス 178"/>
        <xdr:cNvSpPr txBox="1"/>
      </xdr:nvSpPr>
      <xdr:spPr>
        <a:xfrm>
          <a:off x="256540" y="9539605"/>
          <a:ext cx="5067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54</xdr:row>
      <xdr:rowOff>96520</xdr:rowOff>
    </xdr:from>
    <xdr:to xmlns:xdr="http://schemas.openxmlformats.org/drawingml/2006/spreadsheetDrawing">
      <xdr:col>26</xdr:col>
      <xdr:colOff>184150</xdr:colOff>
      <xdr:row>54</xdr:row>
      <xdr:rowOff>96520</xdr:rowOff>
    </xdr:to>
    <xdr:cxnSp macro="">
      <xdr:nvCxnSpPr>
        <xdr:cNvPr id="180" name="直線コネクタ 179"/>
        <xdr:cNvCxnSpPr/>
      </xdr:nvCxnSpPr>
      <xdr:spPr>
        <a:xfrm>
          <a:off x="769620" y="935482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53</xdr:row>
      <xdr:rowOff>126365</xdr:rowOff>
    </xdr:from>
    <xdr:ext cx="506730" cy="261620"/>
    <xdr:sp macro="" textlink="">
      <xdr:nvSpPr>
        <xdr:cNvPr id="181" name="テキスト ボックス 180"/>
        <xdr:cNvSpPr txBox="1"/>
      </xdr:nvSpPr>
      <xdr:spPr>
        <a:xfrm>
          <a:off x="256540" y="9213215"/>
          <a:ext cx="50673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113030</xdr:rowOff>
    </xdr:from>
    <xdr:to xmlns:xdr="http://schemas.openxmlformats.org/drawingml/2006/spreadsheetDrawing">
      <xdr:col>26</xdr:col>
      <xdr:colOff>184150</xdr:colOff>
      <xdr:row>52</xdr:row>
      <xdr:rowOff>113030</xdr:rowOff>
    </xdr:to>
    <xdr:cxnSp macro="">
      <xdr:nvCxnSpPr>
        <xdr:cNvPr id="182" name="直線コネクタ 181"/>
        <xdr:cNvCxnSpPr/>
      </xdr:nvCxnSpPr>
      <xdr:spPr>
        <a:xfrm>
          <a:off x="769620" y="902843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51</xdr:row>
      <xdr:rowOff>143510</xdr:rowOff>
    </xdr:from>
    <xdr:ext cx="506730" cy="262890"/>
    <xdr:sp macro="" textlink="">
      <xdr:nvSpPr>
        <xdr:cNvPr id="183" name="テキスト ボックス 182"/>
        <xdr:cNvSpPr txBox="1"/>
      </xdr:nvSpPr>
      <xdr:spPr>
        <a:xfrm>
          <a:off x="256540" y="8887460"/>
          <a:ext cx="50673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129540</xdr:rowOff>
    </xdr:from>
    <xdr:to xmlns:xdr="http://schemas.openxmlformats.org/drawingml/2006/spreadsheetDrawing">
      <xdr:col>26</xdr:col>
      <xdr:colOff>184150</xdr:colOff>
      <xdr:row>50</xdr:row>
      <xdr:rowOff>129540</xdr:rowOff>
    </xdr:to>
    <xdr:cxnSp macro="">
      <xdr:nvCxnSpPr>
        <xdr:cNvPr id="184" name="直線コネクタ 183"/>
        <xdr:cNvCxnSpPr/>
      </xdr:nvCxnSpPr>
      <xdr:spPr>
        <a:xfrm>
          <a:off x="769620" y="870204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160020</xdr:rowOff>
    </xdr:from>
    <xdr:ext cx="506730" cy="263525"/>
    <xdr:sp macro="" textlink="">
      <xdr:nvSpPr>
        <xdr:cNvPr id="185" name="テキスト ボックス 184"/>
        <xdr:cNvSpPr txBox="1"/>
      </xdr:nvSpPr>
      <xdr:spPr>
        <a:xfrm>
          <a:off x="256540" y="8561070"/>
          <a:ext cx="5067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129540</xdr:rowOff>
    </xdr:from>
    <xdr:to xmlns:xdr="http://schemas.openxmlformats.org/drawingml/2006/spreadsheetDrawing">
      <xdr:col>26</xdr:col>
      <xdr:colOff>184150</xdr:colOff>
      <xdr:row>64</xdr:row>
      <xdr:rowOff>12700</xdr:rowOff>
    </xdr:to>
    <xdr:sp macro="" textlink="">
      <xdr:nvSpPr>
        <xdr:cNvPr id="186" name="扶助費グラフ枠"/>
        <xdr:cNvSpPr/>
      </xdr:nvSpPr>
      <xdr:spPr>
        <a:xfrm>
          <a:off x="769620" y="8702040"/>
          <a:ext cx="4681220" cy="22834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52</xdr:row>
      <xdr:rowOff>168910</xdr:rowOff>
    </xdr:from>
    <xdr:to xmlns:xdr="http://schemas.openxmlformats.org/drawingml/2006/spreadsheetDrawing">
      <xdr:col>24</xdr:col>
      <xdr:colOff>25400</xdr:colOff>
      <xdr:row>61</xdr:row>
      <xdr:rowOff>149225</xdr:rowOff>
    </xdr:to>
    <xdr:cxnSp macro="">
      <xdr:nvCxnSpPr>
        <xdr:cNvPr id="187" name="直線コネクタ 186"/>
        <xdr:cNvCxnSpPr/>
      </xdr:nvCxnSpPr>
      <xdr:spPr>
        <a:xfrm flipV="1">
          <a:off x="4886960" y="9084310"/>
          <a:ext cx="0" cy="15233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61</xdr:row>
      <xdr:rowOff>121285</xdr:rowOff>
    </xdr:from>
    <xdr:ext cx="759460" cy="264795"/>
    <xdr:sp macro="" textlink="">
      <xdr:nvSpPr>
        <xdr:cNvPr id="188" name="扶助費最小値テキスト"/>
        <xdr:cNvSpPr txBox="1"/>
      </xdr:nvSpPr>
      <xdr:spPr>
        <a:xfrm>
          <a:off x="4975860" y="10579735"/>
          <a:ext cx="7594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61</xdr:row>
      <xdr:rowOff>149225</xdr:rowOff>
    </xdr:from>
    <xdr:to xmlns:xdr="http://schemas.openxmlformats.org/drawingml/2006/spreadsheetDrawing">
      <xdr:col>24</xdr:col>
      <xdr:colOff>114300</xdr:colOff>
      <xdr:row>61</xdr:row>
      <xdr:rowOff>149225</xdr:rowOff>
    </xdr:to>
    <xdr:cxnSp macro="">
      <xdr:nvCxnSpPr>
        <xdr:cNvPr id="189" name="直線コネクタ 188"/>
        <xdr:cNvCxnSpPr/>
      </xdr:nvCxnSpPr>
      <xdr:spPr>
        <a:xfrm>
          <a:off x="4795520" y="10607675"/>
          <a:ext cx="1803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81915</xdr:rowOff>
    </xdr:from>
    <xdr:ext cx="759460" cy="264795"/>
    <xdr:sp macro="" textlink="">
      <xdr:nvSpPr>
        <xdr:cNvPr id="190" name="扶助費最大値テキスト"/>
        <xdr:cNvSpPr txBox="1"/>
      </xdr:nvSpPr>
      <xdr:spPr>
        <a:xfrm>
          <a:off x="4975860" y="8825865"/>
          <a:ext cx="7594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52</xdr:row>
      <xdr:rowOff>168910</xdr:rowOff>
    </xdr:from>
    <xdr:to xmlns:xdr="http://schemas.openxmlformats.org/drawingml/2006/spreadsheetDrawing">
      <xdr:col>24</xdr:col>
      <xdr:colOff>114300</xdr:colOff>
      <xdr:row>52</xdr:row>
      <xdr:rowOff>168910</xdr:rowOff>
    </xdr:to>
    <xdr:cxnSp macro="">
      <xdr:nvCxnSpPr>
        <xdr:cNvPr id="191" name="直線コネクタ 190"/>
        <xdr:cNvCxnSpPr/>
      </xdr:nvCxnSpPr>
      <xdr:spPr>
        <a:xfrm>
          <a:off x="4795520" y="9084310"/>
          <a:ext cx="1803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58</xdr:row>
      <xdr:rowOff>19050</xdr:rowOff>
    </xdr:from>
    <xdr:to xmlns:xdr="http://schemas.openxmlformats.org/drawingml/2006/spreadsheetDrawing">
      <xdr:col>24</xdr:col>
      <xdr:colOff>25400</xdr:colOff>
      <xdr:row>58</xdr:row>
      <xdr:rowOff>73660</xdr:rowOff>
    </xdr:to>
    <xdr:cxnSp macro="">
      <xdr:nvCxnSpPr>
        <xdr:cNvPr id="192" name="直線コネクタ 191"/>
        <xdr:cNvCxnSpPr/>
      </xdr:nvCxnSpPr>
      <xdr:spPr>
        <a:xfrm flipV="1">
          <a:off x="4036060" y="9963150"/>
          <a:ext cx="8509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160655</xdr:rowOff>
    </xdr:from>
    <xdr:ext cx="759460" cy="263525"/>
    <xdr:sp macro="" textlink="">
      <xdr:nvSpPr>
        <xdr:cNvPr id="193" name="扶助費平均値テキスト"/>
        <xdr:cNvSpPr txBox="1"/>
      </xdr:nvSpPr>
      <xdr:spPr>
        <a:xfrm>
          <a:off x="4975860" y="10104755"/>
          <a:ext cx="759460" cy="2635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59</xdr:row>
      <xdr:rowOff>13335</xdr:rowOff>
    </xdr:from>
    <xdr:to xmlns:xdr="http://schemas.openxmlformats.org/drawingml/2006/spreadsheetDrawing">
      <xdr:col>24</xdr:col>
      <xdr:colOff>76200</xdr:colOff>
      <xdr:row>59</xdr:row>
      <xdr:rowOff>117475</xdr:rowOff>
    </xdr:to>
    <xdr:sp macro="" textlink="">
      <xdr:nvSpPr>
        <xdr:cNvPr id="194" name="フローチャート: 判断 193"/>
        <xdr:cNvSpPr/>
      </xdr:nvSpPr>
      <xdr:spPr>
        <a:xfrm>
          <a:off x="4833620" y="10128885"/>
          <a:ext cx="10414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57</xdr:row>
      <xdr:rowOff>160655</xdr:rowOff>
    </xdr:from>
    <xdr:to xmlns:xdr="http://schemas.openxmlformats.org/drawingml/2006/spreadsheetDrawing">
      <xdr:col>19</xdr:col>
      <xdr:colOff>187325</xdr:colOff>
      <xdr:row>58</xdr:row>
      <xdr:rowOff>73660</xdr:rowOff>
    </xdr:to>
    <xdr:cxnSp macro="">
      <xdr:nvCxnSpPr>
        <xdr:cNvPr id="195" name="直線コネクタ 194"/>
        <xdr:cNvCxnSpPr/>
      </xdr:nvCxnSpPr>
      <xdr:spPr>
        <a:xfrm>
          <a:off x="3136900" y="9933305"/>
          <a:ext cx="899160" cy="84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59</xdr:row>
      <xdr:rowOff>2540</xdr:rowOff>
    </xdr:from>
    <xdr:to xmlns:xdr="http://schemas.openxmlformats.org/drawingml/2006/spreadsheetDrawing">
      <xdr:col>20</xdr:col>
      <xdr:colOff>38100</xdr:colOff>
      <xdr:row>59</xdr:row>
      <xdr:rowOff>106045</xdr:rowOff>
    </xdr:to>
    <xdr:sp macro="" textlink="">
      <xdr:nvSpPr>
        <xdr:cNvPr id="196" name="フローチャート: 判断 195"/>
        <xdr:cNvSpPr/>
      </xdr:nvSpPr>
      <xdr:spPr>
        <a:xfrm>
          <a:off x="3985260" y="10118090"/>
          <a:ext cx="1041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59</xdr:row>
      <xdr:rowOff>90805</xdr:rowOff>
    </xdr:from>
    <xdr:ext cx="732790" cy="260985"/>
    <xdr:sp macro="" textlink="">
      <xdr:nvSpPr>
        <xdr:cNvPr id="197" name="テキスト ボックス 196"/>
        <xdr:cNvSpPr txBox="1"/>
      </xdr:nvSpPr>
      <xdr:spPr>
        <a:xfrm>
          <a:off x="3652520" y="10206355"/>
          <a:ext cx="73279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57</xdr:row>
      <xdr:rowOff>48895</xdr:rowOff>
    </xdr:from>
    <xdr:to xmlns:xdr="http://schemas.openxmlformats.org/drawingml/2006/spreadsheetDrawing">
      <xdr:col>15</xdr:col>
      <xdr:colOff>98425</xdr:colOff>
      <xdr:row>57</xdr:row>
      <xdr:rowOff>160655</xdr:rowOff>
    </xdr:to>
    <xdr:cxnSp macro="">
      <xdr:nvCxnSpPr>
        <xdr:cNvPr id="198" name="直線コネクタ 197"/>
        <xdr:cNvCxnSpPr/>
      </xdr:nvCxnSpPr>
      <xdr:spPr>
        <a:xfrm>
          <a:off x="2237740" y="9821545"/>
          <a:ext cx="899160" cy="111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58</xdr:row>
      <xdr:rowOff>66675</xdr:rowOff>
    </xdr:from>
    <xdr:to xmlns:xdr="http://schemas.openxmlformats.org/drawingml/2006/spreadsheetDrawing">
      <xdr:col>15</xdr:col>
      <xdr:colOff>149225</xdr:colOff>
      <xdr:row>58</xdr:row>
      <xdr:rowOff>170815</xdr:rowOff>
    </xdr:to>
    <xdr:sp macro="" textlink="">
      <xdr:nvSpPr>
        <xdr:cNvPr id="199" name="フローチャート: 判断 198"/>
        <xdr:cNvSpPr/>
      </xdr:nvSpPr>
      <xdr:spPr>
        <a:xfrm>
          <a:off x="3086100" y="1001077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58</xdr:row>
      <xdr:rowOff>155575</xdr:rowOff>
    </xdr:from>
    <xdr:ext cx="759460" cy="264795"/>
    <xdr:sp macro="" textlink="">
      <xdr:nvSpPr>
        <xdr:cNvPr id="200" name="テキスト ボックス 199"/>
        <xdr:cNvSpPr txBox="1"/>
      </xdr:nvSpPr>
      <xdr:spPr>
        <a:xfrm>
          <a:off x="2750820" y="10099675"/>
          <a:ext cx="7594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56</xdr:row>
      <xdr:rowOff>68580</xdr:rowOff>
    </xdr:from>
    <xdr:to xmlns:xdr="http://schemas.openxmlformats.org/drawingml/2006/spreadsheetDrawing">
      <xdr:col>11</xdr:col>
      <xdr:colOff>9525</xdr:colOff>
      <xdr:row>57</xdr:row>
      <xdr:rowOff>48895</xdr:rowOff>
    </xdr:to>
    <xdr:cxnSp macro="">
      <xdr:nvCxnSpPr>
        <xdr:cNvPr id="201" name="直線コネクタ 200"/>
        <xdr:cNvCxnSpPr/>
      </xdr:nvCxnSpPr>
      <xdr:spPr>
        <a:xfrm>
          <a:off x="1336040" y="9669780"/>
          <a:ext cx="901700" cy="151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57</xdr:row>
      <xdr:rowOff>163830</xdr:rowOff>
    </xdr:from>
    <xdr:to xmlns:xdr="http://schemas.openxmlformats.org/drawingml/2006/spreadsheetDrawing">
      <xdr:col>11</xdr:col>
      <xdr:colOff>60325</xdr:colOff>
      <xdr:row>58</xdr:row>
      <xdr:rowOff>92710</xdr:rowOff>
    </xdr:to>
    <xdr:sp macro="" textlink="">
      <xdr:nvSpPr>
        <xdr:cNvPr id="202" name="フローチャート: 判断 201"/>
        <xdr:cNvSpPr/>
      </xdr:nvSpPr>
      <xdr:spPr>
        <a:xfrm>
          <a:off x="2184400" y="9936480"/>
          <a:ext cx="10414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58</xdr:row>
      <xdr:rowOff>77470</xdr:rowOff>
    </xdr:from>
    <xdr:ext cx="758190" cy="263525"/>
    <xdr:sp macro="" textlink="">
      <xdr:nvSpPr>
        <xdr:cNvPr id="203" name="テキスト ボックス 202"/>
        <xdr:cNvSpPr txBox="1"/>
      </xdr:nvSpPr>
      <xdr:spPr>
        <a:xfrm>
          <a:off x="1851660" y="10021570"/>
          <a:ext cx="75819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57</xdr:row>
      <xdr:rowOff>19685</xdr:rowOff>
    </xdr:from>
    <xdr:to xmlns:xdr="http://schemas.openxmlformats.org/drawingml/2006/spreadsheetDrawing">
      <xdr:col>6</xdr:col>
      <xdr:colOff>171450</xdr:colOff>
      <xdr:row>57</xdr:row>
      <xdr:rowOff>123825</xdr:rowOff>
    </xdr:to>
    <xdr:sp macro="" textlink="">
      <xdr:nvSpPr>
        <xdr:cNvPr id="204" name="フローチャート: 判断 203"/>
        <xdr:cNvSpPr/>
      </xdr:nvSpPr>
      <xdr:spPr>
        <a:xfrm>
          <a:off x="1285240" y="979233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57</xdr:row>
      <xdr:rowOff>107315</xdr:rowOff>
    </xdr:from>
    <xdr:ext cx="760730" cy="264795"/>
    <xdr:sp macro="" textlink="">
      <xdr:nvSpPr>
        <xdr:cNvPr id="205" name="テキスト ボックス 204"/>
        <xdr:cNvSpPr txBox="1"/>
      </xdr:nvSpPr>
      <xdr:spPr>
        <a:xfrm>
          <a:off x="949960" y="9879965"/>
          <a:ext cx="7607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59460" cy="262890"/>
    <xdr:sp macro="" textlink="">
      <xdr:nvSpPr>
        <xdr:cNvPr id="206" name="テキスト ボックス 205"/>
        <xdr:cNvSpPr txBox="1"/>
      </xdr:nvSpPr>
      <xdr:spPr>
        <a:xfrm>
          <a:off x="4668520" y="10982960"/>
          <a:ext cx="75946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62890"/>
    <xdr:sp macro="" textlink="">
      <xdr:nvSpPr>
        <xdr:cNvPr id="207" name="テキスト ボックス 206"/>
        <xdr:cNvSpPr txBox="1"/>
      </xdr:nvSpPr>
      <xdr:spPr>
        <a:xfrm>
          <a:off x="3817620" y="1098296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60730" cy="262890"/>
    <xdr:sp macro="" textlink="">
      <xdr:nvSpPr>
        <xdr:cNvPr id="208" name="テキスト ボックス 207"/>
        <xdr:cNvSpPr txBox="1"/>
      </xdr:nvSpPr>
      <xdr:spPr>
        <a:xfrm>
          <a:off x="2918460" y="10982960"/>
          <a:ext cx="76073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59460" cy="262890"/>
    <xdr:sp macro="" textlink="">
      <xdr:nvSpPr>
        <xdr:cNvPr id="209" name="テキスト ボックス 208"/>
        <xdr:cNvSpPr txBox="1"/>
      </xdr:nvSpPr>
      <xdr:spPr>
        <a:xfrm>
          <a:off x="2016760" y="10982960"/>
          <a:ext cx="75946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59460" cy="262890"/>
    <xdr:sp macro="" textlink="">
      <xdr:nvSpPr>
        <xdr:cNvPr id="210" name="テキスト ボックス 209"/>
        <xdr:cNvSpPr txBox="1"/>
      </xdr:nvSpPr>
      <xdr:spPr>
        <a:xfrm>
          <a:off x="1117600" y="10982960"/>
          <a:ext cx="75946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57</xdr:row>
      <xdr:rowOff>142240</xdr:rowOff>
    </xdr:from>
    <xdr:to xmlns:xdr="http://schemas.openxmlformats.org/drawingml/2006/spreadsheetDrawing">
      <xdr:col>24</xdr:col>
      <xdr:colOff>76200</xdr:colOff>
      <xdr:row>58</xdr:row>
      <xdr:rowOff>70485</xdr:rowOff>
    </xdr:to>
    <xdr:sp macro="" textlink="">
      <xdr:nvSpPr>
        <xdr:cNvPr id="211" name="楕円 210"/>
        <xdr:cNvSpPr/>
      </xdr:nvSpPr>
      <xdr:spPr>
        <a:xfrm>
          <a:off x="4833620" y="9914890"/>
          <a:ext cx="1041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159385</xdr:rowOff>
    </xdr:from>
    <xdr:ext cx="759460" cy="263525"/>
    <xdr:sp macro="" textlink="">
      <xdr:nvSpPr>
        <xdr:cNvPr id="212" name="扶助費該当値テキスト"/>
        <xdr:cNvSpPr txBox="1"/>
      </xdr:nvSpPr>
      <xdr:spPr>
        <a:xfrm>
          <a:off x="4975860" y="9760585"/>
          <a:ext cx="75946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58</xdr:row>
      <xdr:rowOff>22225</xdr:rowOff>
    </xdr:from>
    <xdr:to xmlns:xdr="http://schemas.openxmlformats.org/drawingml/2006/spreadsheetDrawing">
      <xdr:col>20</xdr:col>
      <xdr:colOff>38100</xdr:colOff>
      <xdr:row>58</xdr:row>
      <xdr:rowOff>125730</xdr:rowOff>
    </xdr:to>
    <xdr:sp macro="" textlink="">
      <xdr:nvSpPr>
        <xdr:cNvPr id="213" name="楕円 212"/>
        <xdr:cNvSpPr/>
      </xdr:nvSpPr>
      <xdr:spPr>
        <a:xfrm>
          <a:off x="3985260" y="9966325"/>
          <a:ext cx="1041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56</xdr:row>
      <xdr:rowOff>136525</xdr:rowOff>
    </xdr:from>
    <xdr:ext cx="732790" cy="263525"/>
    <xdr:sp macro="" textlink="">
      <xdr:nvSpPr>
        <xdr:cNvPr id="214" name="テキスト ボックス 213"/>
        <xdr:cNvSpPr txBox="1"/>
      </xdr:nvSpPr>
      <xdr:spPr>
        <a:xfrm>
          <a:off x="3652520" y="9737725"/>
          <a:ext cx="73279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57</xdr:row>
      <xdr:rowOff>107950</xdr:rowOff>
    </xdr:from>
    <xdr:to xmlns:xdr="http://schemas.openxmlformats.org/drawingml/2006/spreadsheetDrawing">
      <xdr:col>15</xdr:col>
      <xdr:colOff>149225</xdr:colOff>
      <xdr:row>58</xdr:row>
      <xdr:rowOff>36830</xdr:rowOff>
    </xdr:to>
    <xdr:sp macro="" textlink="">
      <xdr:nvSpPr>
        <xdr:cNvPr id="215" name="楕円 214"/>
        <xdr:cNvSpPr/>
      </xdr:nvSpPr>
      <xdr:spPr>
        <a:xfrm>
          <a:off x="3086100" y="988060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56</xdr:row>
      <xdr:rowOff>47625</xdr:rowOff>
    </xdr:from>
    <xdr:ext cx="759460" cy="262890"/>
    <xdr:sp macro="" textlink="">
      <xdr:nvSpPr>
        <xdr:cNvPr id="216" name="テキスト ボックス 215"/>
        <xdr:cNvSpPr txBox="1"/>
      </xdr:nvSpPr>
      <xdr:spPr>
        <a:xfrm>
          <a:off x="2750820" y="9648825"/>
          <a:ext cx="75946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56</xdr:row>
      <xdr:rowOff>171450</xdr:rowOff>
    </xdr:from>
    <xdr:to xmlns:xdr="http://schemas.openxmlformats.org/drawingml/2006/spreadsheetDrawing">
      <xdr:col>11</xdr:col>
      <xdr:colOff>60325</xdr:colOff>
      <xdr:row>57</xdr:row>
      <xdr:rowOff>101600</xdr:rowOff>
    </xdr:to>
    <xdr:sp macro="" textlink="">
      <xdr:nvSpPr>
        <xdr:cNvPr id="217" name="楕円 216"/>
        <xdr:cNvSpPr/>
      </xdr:nvSpPr>
      <xdr:spPr>
        <a:xfrm>
          <a:off x="2184400" y="9772650"/>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55</xdr:row>
      <xdr:rowOff>111760</xdr:rowOff>
    </xdr:from>
    <xdr:ext cx="758190" cy="260985"/>
    <xdr:sp macro="" textlink="">
      <xdr:nvSpPr>
        <xdr:cNvPr id="218" name="テキスト ボックス 217"/>
        <xdr:cNvSpPr txBox="1"/>
      </xdr:nvSpPr>
      <xdr:spPr>
        <a:xfrm>
          <a:off x="1851660" y="9541510"/>
          <a:ext cx="75819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56</xdr:row>
      <xdr:rowOff>16510</xdr:rowOff>
    </xdr:from>
    <xdr:to xmlns:xdr="http://schemas.openxmlformats.org/drawingml/2006/spreadsheetDrawing">
      <xdr:col>6</xdr:col>
      <xdr:colOff>171450</xdr:colOff>
      <xdr:row>56</xdr:row>
      <xdr:rowOff>121285</xdr:rowOff>
    </xdr:to>
    <xdr:sp macro="" textlink="">
      <xdr:nvSpPr>
        <xdr:cNvPr id="219" name="楕円 218"/>
        <xdr:cNvSpPr/>
      </xdr:nvSpPr>
      <xdr:spPr>
        <a:xfrm>
          <a:off x="1285240" y="9617710"/>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54</xdr:row>
      <xdr:rowOff>130810</xdr:rowOff>
    </xdr:from>
    <xdr:ext cx="760730" cy="262255"/>
    <xdr:sp macro="" textlink="">
      <xdr:nvSpPr>
        <xdr:cNvPr id="220" name="テキスト ボックス 219"/>
        <xdr:cNvSpPr txBox="1"/>
      </xdr:nvSpPr>
      <xdr:spPr>
        <a:xfrm>
          <a:off x="949960" y="9389110"/>
          <a:ext cx="7607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71120</xdr:rowOff>
    </xdr:from>
    <xdr:to xmlns:xdr="http://schemas.openxmlformats.org/drawingml/2006/spreadsheetDrawing">
      <xdr:col>85</xdr:col>
      <xdr:colOff>66675</xdr:colOff>
      <xdr:row>49</xdr:row>
      <xdr:rowOff>45720</xdr:rowOff>
    </xdr:to>
    <xdr:sp macro="" textlink="">
      <xdr:nvSpPr>
        <xdr:cNvPr id="221" name="正方形/長方形 220"/>
        <xdr:cNvSpPr/>
      </xdr:nvSpPr>
      <xdr:spPr>
        <a:xfrm>
          <a:off x="12603480" y="8129270"/>
          <a:ext cx="468122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136525</xdr:rowOff>
    </xdr:from>
    <xdr:to xmlns:xdr="http://schemas.openxmlformats.org/drawingml/2006/spreadsheetDrawing">
      <xdr:col>93</xdr:col>
      <xdr:colOff>3175</xdr:colOff>
      <xdr:row>49</xdr:row>
      <xdr:rowOff>45720</xdr:rowOff>
    </xdr:to>
    <xdr:sp macro="" textlink="">
      <xdr:nvSpPr>
        <xdr:cNvPr id="222" name="正方形/長方形 221"/>
        <xdr:cNvSpPr/>
      </xdr:nvSpPr>
      <xdr:spPr>
        <a:xfrm>
          <a:off x="17297400" y="8194675"/>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156210</xdr:rowOff>
    </xdr:from>
    <xdr:to xmlns:xdr="http://schemas.openxmlformats.org/drawingml/2006/spreadsheetDrawing">
      <xdr:col>93</xdr:col>
      <xdr:colOff>3175</xdr:colOff>
      <xdr:row>50</xdr:row>
      <xdr:rowOff>65405</xdr:rowOff>
    </xdr:to>
    <xdr:sp macro="" textlink="">
      <xdr:nvSpPr>
        <xdr:cNvPr id="223" name="正方形/長方形 222"/>
        <xdr:cNvSpPr/>
      </xdr:nvSpPr>
      <xdr:spPr>
        <a:xfrm>
          <a:off x="17297400" y="8385810"/>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136525</xdr:rowOff>
    </xdr:from>
    <xdr:to xmlns:xdr="http://schemas.openxmlformats.org/drawingml/2006/spreadsheetDrawing">
      <xdr:col>100</xdr:col>
      <xdr:colOff>165100</xdr:colOff>
      <xdr:row>49</xdr:row>
      <xdr:rowOff>45720</xdr:rowOff>
    </xdr:to>
    <xdr:sp macro="" textlink="">
      <xdr:nvSpPr>
        <xdr:cNvPr id="224" name="正方形/長方形 223"/>
        <xdr:cNvSpPr/>
      </xdr:nvSpPr>
      <xdr:spPr>
        <a:xfrm>
          <a:off x="19006820" y="8194675"/>
          <a:ext cx="141478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156210</xdr:rowOff>
    </xdr:from>
    <xdr:to xmlns:xdr="http://schemas.openxmlformats.org/drawingml/2006/spreadsheetDrawing">
      <xdr:col>100</xdr:col>
      <xdr:colOff>165100</xdr:colOff>
      <xdr:row>50</xdr:row>
      <xdr:rowOff>65405</xdr:rowOff>
    </xdr:to>
    <xdr:sp macro="" textlink="">
      <xdr:nvSpPr>
        <xdr:cNvPr id="225" name="正方形/長方形 224"/>
        <xdr:cNvSpPr/>
      </xdr:nvSpPr>
      <xdr:spPr>
        <a:xfrm>
          <a:off x="19006820" y="8385810"/>
          <a:ext cx="141478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136525</xdr:rowOff>
    </xdr:from>
    <xdr:to xmlns:xdr="http://schemas.openxmlformats.org/drawingml/2006/spreadsheetDrawing">
      <xdr:col>109</xdr:col>
      <xdr:colOff>104775</xdr:colOff>
      <xdr:row>49</xdr:row>
      <xdr:rowOff>45720</xdr:rowOff>
    </xdr:to>
    <xdr:sp macro="" textlink="">
      <xdr:nvSpPr>
        <xdr:cNvPr id="226" name="正方形/長方形 225"/>
        <xdr:cNvSpPr/>
      </xdr:nvSpPr>
      <xdr:spPr>
        <a:xfrm>
          <a:off x="20640040" y="8194675"/>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101</xdr:col>
      <xdr:colOff>180975</xdr:colOff>
      <xdr:row>48</xdr:row>
      <xdr:rowOff>156210</xdr:rowOff>
    </xdr:from>
    <xdr:to xmlns:xdr="http://schemas.openxmlformats.org/drawingml/2006/spreadsheetDrawing">
      <xdr:col>109</xdr:col>
      <xdr:colOff>104775</xdr:colOff>
      <xdr:row>50</xdr:row>
      <xdr:rowOff>65405</xdr:rowOff>
    </xdr:to>
    <xdr:sp macro="" textlink="">
      <xdr:nvSpPr>
        <xdr:cNvPr id="227" name="正方形/長方形 226"/>
        <xdr:cNvSpPr/>
      </xdr:nvSpPr>
      <xdr:spPr>
        <a:xfrm>
          <a:off x="20640040" y="8385810"/>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129540</xdr:rowOff>
    </xdr:from>
    <xdr:to xmlns:xdr="http://schemas.openxmlformats.org/drawingml/2006/spreadsheetDrawing">
      <xdr:col>85</xdr:col>
      <xdr:colOff>66675</xdr:colOff>
      <xdr:row>64</xdr:row>
      <xdr:rowOff>12700</xdr:rowOff>
    </xdr:to>
    <xdr:sp macro="" textlink="">
      <xdr:nvSpPr>
        <xdr:cNvPr id="228" name="正方形/長方形 227"/>
        <xdr:cNvSpPr/>
      </xdr:nvSpPr>
      <xdr:spPr>
        <a:xfrm>
          <a:off x="12603480" y="8702040"/>
          <a:ext cx="4681220" cy="22834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129540</xdr:rowOff>
    </xdr:from>
    <xdr:to xmlns:xdr="http://schemas.openxmlformats.org/drawingml/2006/spreadsheetDrawing">
      <xdr:col>113</xdr:col>
      <xdr:colOff>130175</xdr:colOff>
      <xdr:row>64</xdr:row>
      <xdr:rowOff>12700</xdr:rowOff>
    </xdr:to>
    <xdr:sp macro="" textlink="">
      <xdr:nvSpPr>
        <xdr:cNvPr id="229" name="正方形/長方形 228"/>
        <xdr:cNvSpPr/>
      </xdr:nvSpPr>
      <xdr:spPr>
        <a:xfrm>
          <a:off x="17617440" y="8702040"/>
          <a:ext cx="5402580" cy="22834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129540</xdr:rowOff>
    </xdr:from>
    <xdr:to xmlns:xdr="http://schemas.openxmlformats.org/drawingml/2006/spreadsheetDrawing">
      <xdr:col>106</xdr:col>
      <xdr:colOff>69850</xdr:colOff>
      <xdr:row>52</xdr:row>
      <xdr:rowOff>38735</xdr:rowOff>
    </xdr:to>
    <xdr:sp macro="" textlink="">
      <xdr:nvSpPr>
        <xdr:cNvPr id="230" name="正方形/長方形 229"/>
        <xdr:cNvSpPr/>
      </xdr:nvSpPr>
      <xdr:spPr>
        <a:xfrm>
          <a:off x="17683480" y="8702040"/>
          <a:ext cx="38582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104140</xdr:rowOff>
    </xdr:from>
    <xdr:to xmlns:xdr="http://schemas.openxmlformats.org/drawingml/2006/spreadsheetDrawing">
      <xdr:col>112</xdr:col>
      <xdr:colOff>177800</xdr:colOff>
      <xdr:row>63</xdr:row>
      <xdr:rowOff>123825</xdr:rowOff>
    </xdr:to>
    <xdr:sp macro="" textlink="" fLocksText="0">
      <xdr:nvSpPr>
        <xdr:cNvPr id="231" name="テキスト ボックス 230"/>
        <xdr:cNvSpPr txBox="1"/>
      </xdr:nvSpPr>
      <xdr:spPr>
        <a:xfrm>
          <a:off x="17721580" y="9019540"/>
          <a:ext cx="5143500" cy="19056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分母である歳入経常一般財源等が増加した一方で、分子の基金積立金、繰出金などが増加したため、その他経費に係る経常収支比率は、前年度に比べ０．１ポイント減となった。</a:t>
          </a:r>
        </a:p>
        <a:p>
          <a:r>
            <a:rPr kumimoji="1" lang="ja-JP" altLang="en-US" sz="1300">
              <a:latin typeface="ＭＳ Ｐゴシック"/>
              <a:ea typeface="ＭＳ Ｐゴシック"/>
            </a:rPr>
            <a:t>　今後も財政健全性を維持するよう努めていく。</a:t>
          </a:r>
        </a:p>
        <a:p>
          <a:endParaRPr/>
        </a:p>
      </xdr:txBody>
    </xdr:sp>
    <xdr:clientData/>
  </xdr:twoCellAnchor>
  <xdr:oneCellAnchor>
    <xdr:from xmlns:xdr="http://schemas.openxmlformats.org/drawingml/2006/spreadsheetDrawing">
      <xdr:col>62</xdr:col>
      <xdr:colOff>6350</xdr:colOff>
      <xdr:row>49</xdr:row>
      <xdr:rowOff>110490</xdr:rowOff>
    </xdr:from>
    <xdr:ext cx="294640" cy="227965"/>
    <xdr:sp macro="" textlink="">
      <xdr:nvSpPr>
        <xdr:cNvPr id="232" name="テキスト ボックス 231"/>
        <xdr:cNvSpPr txBox="1"/>
      </xdr:nvSpPr>
      <xdr:spPr>
        <a:xfrm>
          <a:off x="12565380" y="8511540"/>
          <a:ext cx="294640" cy="2279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33" name="直線コネクタ 232"/>
        <xdr:cNvCxnSpPr/>
      </xdr:nvCxnSpPr>
      <xdr:spPr>
        <a:xfrm>
          <a:off x="12603480" y="10985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43180</xdr:rowOff>
    </xdr:from>
    <xdr:ext cx="504190" cy="263525"/>
    <xdr:sp macro="" textlink="">
      <xdr:nvSpPr>
        <xdr:cNvPr id="234" name="テキスト ボックス 233"/>
        <xdr:cNvSpPr txBox="1"/>
      </xdr:nvSpPr>
      <xdr:spPr>
        <a:xfrm>
          <a:off x="12087860" y="10844530"/>
          <a:ext cx="50419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149225</xdr:rowOff>
    </xdr:from>
    <xdr:to xmlns:xdr="http://schemas.openxmlformats.org/drawingml/2006/spreadsheetDrawing">
      <xdr:col>85</xdr:col>
      <xdr:colOff>66675</xdr:colOff>
      <xdr:row>61</xdr:row>
      <xdr:rowOff>149225</xdr:rowOff>
    </xdr:to>
    <xdr:cxnSp macro="">
      <xdr:nvCxnSpPr>
        <xdr:cNvPr id="235" name="直線コネクタ 234"/>
        <xdr:cNvCxnSpPr/>
      </xdr:nvCxnSpPr>
      <xdr:spPr>
        <a:xfrm>
          <a:off x="12603480" y="1060767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3810</xdr:rowOff>
    </xdr:from>
    <xdr:ext cx="504190" cy="265430"/>
    <xdr:sp macro="" textlink="">
      <xdr:nvSpPr>
        <xdr:cNvPr id="236" name="テキスト ボックス 235"/>
        <xdr:cNvSpPr txBox="1"/>
      </xdr:nvSpPr>
      <xdr:spPr>
        <a:xfrm>
          <a:off x="12087860" y="10462260"/>
          <a:ext cx="50419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59</xdr:row>
      <xdr:rowOff>110490</xdr:rowOff>
    </xdr:from>
    <xdr:to xmlns:xdr="http://schemas.openxmlformats.org/drawingml/2006/spreadsheetDrawing">
      <xdr:col>85</xdr:col>
      <xdr:colOff>66675</xdr:colOff>
      <xdr:row>59</xdr:row>
      <xdr:rowOff>110490</xdr:rowOff>
    </xdr:to>
    <xdr:cxnSp macro="">
      <xdr:nvCxnSpPr>
        <xdr:cNvPr id="237" name="直線コネクタ 236"/>
        <xdr:cNvCxnSpPr/>
      </xdr:nvCxnSpPr>
      <xdr:spPr>
        <a:xfrm>
          <a:off x="12603480" y="1022604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58</xdr:row>
      <xdr:rowOff>140335</xdr:rowOff>
    </xdr:from>
    <xdr:ext cx="504190" cy="264795"/>
    <xdr:sp macro="" textlink="">
      <xdr:nvSpPr>
        <xdr:cNvPr id="238" name="テキスト ボックス 237"/>
        <xdr:cNvSpPr txBox="1"/>
      </xdr:nvSpPr>
      <xdr:spPr>
        <a:xfrm>
          <a:off x="12087860" y="10084435"/>
          <a:ext cx="50419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57</xdr:row>
      <xdr:rowOff>71120</xdr:rowOff>
    </xdr:from>
    <xdr:to xmlns:xdr="http://schemas.openxmlformats.org/drawingml/2006/spreadsheetDrawing">
      <xdr:col>85</xdr:col>
      <xdr:colOff>66675</xdr:colOff>
      <xdr:row>57</xdr:row>
      <xdr:rowOff>71120</xdr:rowOff>
    </xdr:to>
    <xdr:cxnSp macro="">
      <xdr:nvCxnSpPr>
        <xdr:cNvPr id="239" name="直線コネクタ 238"/>
        <xdr:cNvCxnSpPr/>
      </xdr:nvCxnSpPr>
      <xdr:spPr>
        <a:xfrm>
          <a:off x="12603480" y="984377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56</xdr:row>
      <xdr:rowOff>101600</xdr:rowOff>
    </xdr:from>
    <xdr:ext cx="504190" cy="263525"/>
    <xdr:sp macro="" textlink="">
      <xdr:nvSpPr>
        <xdr:cNvPr id="240" name="テキスト ボックス 239"/>
        <xdr:cNvSpPr txBox="1"/>
      </xdr:nvSpPr>
      <xdr:spPr>
        <a:xfrm>
          <a:off x="12087860" y="9702800"/>
          <a:ext cx="50419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55</xdr:row>
      <xdr:rowOff>32385</xdr:rowOff>
    </xdr:from>
    <xdr:to xmlns:xdr="http://schemas.openxmlformats.org/drawingml/2006/spreadsheetDrawing">
      <xdr:col>85</xdr:col>
      <xdr:colOff>66675</xdr:colOff>
      <xdr:row>55</xdr:row>
      <xdr:rowOff>32385</xdr:rowOff>
    </xdr:to>
    <xdr:cxnSp macro="">
      <xdr:nvCxnSpPr>
        <xdr:cNvPr id="241" name="直線コネクタ 240"/>
        <xdr:cNvCxnSpPr/>
      </xdr:nvCxnSpPr>
      <xdr:spPr>
        <a:xfrm>
          <a:off x="12603480" y="946213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54</xdr:row>
      <xdr:rowOff>62230</xdr:rowOff>
    </xdr:from>
    <xdr:ext cx="504190" cy="265430"/>
    <xdr:sp macro="" textlink="">
      <xdr:nvSpPr>
        <xdr:cNvPr id="242" name="テキスト ボックス 241"/>
        <xdr:cNvSpPr txBox="1"/>
      </xdr:nvSpPr>
      <xdr:spPr>
        <a:xfrm>
          <a:off x="12087860" y="9320530"/>
          <a:ext cx="50419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168910</xdr:rowOff>
    </xdr:from>
    <xdr:to xmlns:xdr="http://schemas.openxmlformats.org/drawingml/2006/spreadsheetDrawing">
      <xdr:col>85</xdr:col>
      <xdr:colOff>66675</xdr:colOff>
      <xdr:row>52</xdr:row>
      <xdr:rowOff>168910</xdr:rowOff>
    </xdr:to>
    <xdr:cxnSp macro="">
      <xdr:nvCxnSpPr>
        <xdr:cNvPr id="243" name="直線コネクタ 242"/>
        <xdr:cNvCxnSpPr/>
      </xdr:nvCxnSpPr>
      <xdr:spPr>
        <a:xfrm>
          <a:off x="12603480" y="908431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23495</xdr:rowOff>
    </xdr:from>
    <xdr:ext cx="504190" cy="264795"/>
    <xdr:sp macro="" textlink="">
      <xdr:nvSpPr>
        <xdr:cNvPr id="244" name="テキスト ボックス 243"/>
        <xdr:cNvSpPr txBox="1"/>
      </xdr:nvSpPr>
      <xdr:spPr>
        <a:xfrm>
          <a:off x="12087860" y="8938895"/>
          <a:ext cx="50419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129540</xdr:rowOff>
    </xdr:from>
    <xdr:to xmlns:xdr="http://schemas.openxmlformats.org/drawingml/2006/spreadsheetDrawing">
      <xdr:col>85</xdr:col>
      <xdr:colOff>66675</xdr:colOff>
      <xdr:row>50</xdr:row>
      <xdr:rowOff>129540</xdr:rowOff>
    </xdr:to>
    <xdr:cxnSp macro="">
      <xdr:nvCxnSpPr>
        <xdr:cNvPr id="245" name="直線コネクタ 244"/>
        <xdr:cNvCxnSpPr/>
      </xdr:nvCxnSpPr>
      <xdr:spPr>
        <a:xfrm>
          <a:off x="12603480" y="870204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160020</xdr:rowOff>
    </xdr:from>
    <xdr:ext cx="504190" cy="263525"/>
    <xdr:sp macro="" textlink="">
      <xdr:nvSpPr>
        <xdr:cNvPr id="246" name="テキスト ボックス 245"/>
        <xdr:cNvSpPr txBox="1"/>
      </xdr:nvSpPr>
      <xdr:spPr>
        <a:xfrm>
          <a:off x="12087860" y="8561070"/>
          <a:ext cx="50419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129540</xdr:rowOff>
    </xdr:from>
    <xdr:to xmlns:xdr="http://schemas.openxmlformats.org/drawingml/2006/spreadsheetDrawing">
      <xdr:col>85</xdr:col>
      <xdr:colOff>66675</xdr:colOff>
      <xdr:row>64</xdr:row>
      <xdr:rowOff>12700</xdr:rowOff>
    </xdr:to>
    <xdr:sp macro="" textlink="">
      <xdr:nvSpPr>
        <xdr:cNvPr id="247" name="その他グラフ枠"/>
        <xdr:cNvSpPr/>
      </xdr:nvSpPr>
      <xdr:spPr>
        <a:xfrm>
          <a:off x="12603480" y="8702040"/>
          <a:ext cx="4681220" cy="22834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54</xdr:row>
      <xdr:rowOff>32385</xdr:rowOff>
    </xdr:from>
    <xdr:to xmlns:xdr="http://schemas.openxmlformats.org/drawingml/2006/spreadsheetDrawing">
      <xdr:col>82</xdr:col>
      <xdr:colOff>107950</xdr:colOff>
      <xdr:row>62</xdr:row>
      <xdr:rowOff>32385</xdr:rowOff>
    </xdr:to>
    <xdr:cxnSp macro="">
      <xdr:nvCxnSpPr>
        <xdr:cNvPr id="248" name="直線コネクタ 247"/>
        <xdr:cNvCxnSpPr/>
      </xdr:nvCxnSpPr>
      <xdr:spPr>
        <a:xfrm flipV="1">
          <a:off x="16718280" y="9290685"/>
          <a:ext cx="0" cy="13716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62</xdr:row>
      <xdr:rowOff>3810</xdr:rowOff>
    </xdr:from>
    <xdr:ext cx="759460" cy="265430"/>
    <xdr:sp macro="" textlink="">
      <xdr:nvSpPr>
        <xdr:cNvPr id="249" name="その他最小値テキスト"/>
        <xdr:cNvSpPr txBox="1"/>
      </xdr:nvSpPr>
      <xdr:spPr>
        <a:xfrm>
          <a:off x="16807180" y="10633710"/>
          <a:ext cx="75946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62</xdr:row>
      <xdr:rowOff>32385</xdr:rowOff>
    </xdr:from>
    <xdr:to xmlns:xdr="http://schemas.openxmlformats.org/drawingml/2006/spreadsheetDrawing">
      <xdr:col>82</xdr:col>
      <xdr:colOff>196850</xdr:colOff>
      <xdr:row>62</xdr:row>
      <xdr:rowOff>32385</xdr:rowOff>
    </xdr:to>
    <xdr:cxnSp macro="">
      <xdr:nvCxnSpPr>
        <xdr:cNvPr id="250" name="直線コネクタ 249"/>
        <xdr:cNvCxnSpPr/>
      </xdr:nvCxnSpPr>
      <xdr:spPr>
        <a:xfrm>
          <a:off x="16629380" y="10662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52</xdr:row>
      <xdr:rowOff>121285</xdr:rowOff>
    </xdr:from>
    <xdr:ext cx="759460" cy="264795"/>
    <xdr:sp macro="" textlink="">
      <xdr:nvSpPr>
        <xdr:cNvPr id="251" name="その他最大値テキスト"/>
        <xdr:cNvSpPr txBox="1"/>
      </xdr:nvSpPr>
      <xdr:spPr>
        <a:xfrm>
          <a:off x="16807180" y="9036685"/>
          <a:ext cx="7594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54</xdr:row>
      <xdr:rowOff>32385</xdr:rowOff>
    </xdr:from>
    <xdr:to xmlns:xdr="http://schemas.openxmlformats.org/drawingml/2006/spreadsheetDrawing">
      <xdr:col>82</xdr:col>
      <xdr:colOff>196850</xdr:colOff>
      <xdr:row>54</xdr:row>
      <xdr:rowOff>32385</xdr:rowOff>
    </xdr:to>
    <xdr:cxnSp macro="">
      <xdr:nvCxnSpPr>
        <xdr:cNvPr id="252" name="直線コネクタ 251"/>
        <xdr:cNvCxnSpPr/>
      </xdr:nvCxnSpPr>
      <xdr:spPr>
        <a:xfrm>
          <a:off x="16629380" y="92906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59</xdr:row>
      <xdr:rowOff>168910</xdr:rowOff>
    </xdr:from>
    <xdr:to xmlns:xdr="http://schemas.openxmlformats.org/drawingml/2006/spreadsheetDrawing">
      <xdr:col>82</xdr:col>
      <xdr:colOff>107950</xdr:colOff>
      <xdr:row>60</xdr:row>
      <xdr:rowOff>12700</xdr:rowOff>
    </xdr:to>
    <xdr:cxnSp macro="">
      <xdr:nvCxnSpPr>
        <xdr:cNvPr id="253" name="直線コネクタ 252"/>
        <xdr:cNvCxnSpPr/>
      </xdr:nvCxnSpPr>
      <xdr:spPr>
        <a:xfrm flipV="1">
          <a:off x="15869920" y="10284460"/>
          <a:ext cx="84836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58</xdr:row>
      <xdr:rowOff>75565</xdr:rowOff>
    </xdr:from>
    <xdr:ext cx="759460" cy="262255"/>
    <xdr:sp macro="" textlink="">
      <xdr:nvSpPr>
        <xdr:cNvPr id="254" name="その他平均値テキスト"/>
        <xdr:cNvSpPr txBox="1"/>
      </xdr:nvSpPr>
      <xdr:spPr>
        <a:xfrm>
          <a:off x="16807180" y="10019665"/>
          <a:ext cx="759460" cy="2622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59</xdr:row>
      <xdr:rowOff>58420</xdr:rowOff>
    </xdr:from>
    <xdr:to xmlns:xdr="http://schemas.openxmlformats.org/drawingml/2006/spreadsheetDrawing">
      <xdr:col>82</xdr:col>
      <xdr:colOff>158750</xdr:colOff>
      <xdr:row>59</xdr:row>
      <xdr:rowOff>161925</xdr:rowOff>
    </xdr:to>
    <xdr:sp macro="" textlink="">
      <xdr:nvSpPr>
        <xdr:cNvPr id="255" name="フローチャート: 判断 254"/>
        <xdr:cNvSpPr/>
      </xdr:nvSpPr>
      <xdr:spPr>
        <a:xfrm>
          <a:off x="16667480" y="1017397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59</xdr:row>
      <xdr:rowOff>90805</xdr:rowOff>
    </xdr:from>
    <xdr:to xmlns:xdr="http://schemas.openxmlformats.org/drawingml/2006/spreadsheetDrawing">
      <xdr:col>78</xdr:col>
      <xdr:colOff>69850</xdr:colOff>
      <xdr:row>60</xdr:row>
      <xdr:rowOff>12700</xdr:rowOff>
    </xdr:to>
    <xdr:cxnSp macro="">
      <xdr:nvCxnSpPr>
        <xdr:cNvPr id="256" name="直線コネクタ 255"/>
        <xdr:cNvCxnSpPr/>
      </xdr:nvCxnSpPr>
      <xdr:spPr>
        <a:xfrm>
          <a:off x="14968220" y="10206355"/>
          <a:ext cx="901700" cy="93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59</xdr:row>
      <xdr:rowOff>58420</xdr:rowOff>
    </xdr:from>
    <xdr:to xmlns:xdr="http://schemas.openxmlformats.org/drawingml/2006/spreadsheetDrawing">
      <xdr:col>78</xdr:col>
      <xdr:colOff>120650</xdr:colOff>
      <xdr:row>59</xdr:row>
      <xdr:rowOff>161925</xdr:rowOff>
    </xdr:to>
    <xdr:sp macro="" textlink="">
      <xdr:nvSpPr>
        <xdr:cNvPr id="257" name="フローチャート: 判断 256"/>
        <xdr:cNvSpPr/>
      </xdr:nvSpPr>
      <xdr:spPr>
        <a:xfrm>
          <a:off x="15819120" y="1017397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57</xdr:row>
      <xdr:rowOff>171450</xdr:rowOff>
    </xdr:from>
    <xdr:ext cx="736600" cy="263525"/>
    <xdr:sp macro="" textlink="">
      <xdr:nvSpPr>
        <xdr:cNvPr id="258" name="テキスト ボックス 257"/>
        <xdr:cNvSpPr txBox="1"/>
      </xdr:nvSpPr>
      <xdr:spPr>
        <a:xfrm>
          <a:off x="15483840" y="9944100"/>
          <a:ext cx="7366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59</xdr:row>
      <xdr:rowOff>52070</xdr:rowOff>
    </xdr:from>
    <xdr:to xmlns:xdr="http://schemas.openxmlformats.org/drawingml/2006/spreadsheetDrawing">
      <xdr:col>73</xdr:col>
      <xdr:colOff>180975</xdr:colOff>
      <xdr:row>59</xdr:row>
      <xdr:rowOff>90805</xdr:rowOff>
    </xdr:to>
    <xdr:cxnSp macro="">
      <xdr:nvCxnSpPr>
        <xdr:cNvPr id="259" name="直線コネクタ 258"/>
        <xdr:cNvCxnSpPr/>
      </xdr:nvCxnSpPr>
      <xdr:spPr>
        <a:xfrm>
          <a:off x="14069060" y="10167620"/>
          <a:ext cx="89916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59</xdr:row>
      <xdr:rowOff>19685</xdr:rowOff>
    </xdr:from>
    <xdr:to xmlns:xdr="http://schemas.openxmlformats.org/drawingml/2006/spreadsheetDrawing">
      <xdr:col>74</xdr:col>
      <xdr:colOff>31750</xdr:colOff>
      <xdr:row>59</xdr:row>
      <xdr:rowOff>123825</xdr:rowOff>
    </xdr:to>
    <xdr:sp macro="" textlink="">
      <xdr:nvSpPr>
        <xdr:cNvPr id="260" name="フローチャート: 判断 259"/>
        <xdr:cNvSpPr/>
      </xdr:nvSpPr>
      <xdr:spPr>
        <a:xfrm>
          <a:off x="14917420" y="10135235"/>
          <a:ext cx="10414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57</xdr:row>
      <xdr:rowOff>133985</xdr:rowOff>
    </xdr:from>
    <xdr:ext cx="762000" cy="264795"/>
    <xdr:sp macro="" textlink="">
      <xdr:nvSpPr>
        <xdr:cNvPr id="261" name="テキスト ボックス 260"/>
        <xdr:cNvSpPr txBox="1"/>
      </xdr:nvSpPr>
      <xdr:spPr>
        <a:xfrm>
          <a:off x="14584680" y="990663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59</xdr:row>
      <xdr:rowOff>52070</xdr:rowOff>
    </xdr:from>
    <xdr:to xmlns:xdr="http://schemas.openxmlformats.org/drawingml/2006/spreadsheetDrawing">
      <xdr:col>69</xdr:col>
      <xdr:colOff>92075</xdr:colOff>
      <xdr:row>60</xdr:row>
      <xdr:rowOff>32385</xdr:rowOff>
    </xdr:to>
    <xdr:cxnSp macro="">
      <xdr:nvCxnSpPr>
        <xdr:cNvPr id="262" name="直線コネクタ 261"/>
        <xdr:cNvCxnSpPr/>
      </xdr:nvCxnSpPr>
      <xdr:spPr>
        <a:xfrm flipV="1">
          <a:off x="13169900" y="10167620"/>
          <a:ext cx="899160" cy="151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58</xdr:row>
      <xdr:rowOff>116840</xdr:rowOff>
    </xdr:from>
    <xdr:to xmlns:xdr="http://schemas.openxmlformats.org/drawingml/2006/spreadsheetDrawing">
      <xdr:col>69</xdr:col>
      <xdr:colOff>142875</xdr:colOff>
      <xdr:row>59</xdr:row>
      <xdr:rowOff>45720</xdr:rowOff>
    </xdr:to>
    <xdr:sp macro="" textlink="">
      <xdr:nvSpPr>
        <xdr:cNvPr id="263" name="フローチャート: 判断 262"/>
        <xdr:cNvSpPr/>
      </xdr:nvSpPr>
      <xdr:spPr>
        <a:xfrm>
          <a:off x="14018260" y="1006094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57</xdr:row>
      <xdr:rowOff>55880</xdr:rowOff>
    </xdr:from>
    <xdr:ext cx="758190" cy="260985"/>
    <xdr:sp macro="" textlink="">
      <xdr:nvSpPr>
        <xdr:cNvPr id="264" name="テキスト ボックス 263"/>
        <xdr:cNvSpPr txBox="1"/>
      </xdr:nvSpPr>
      <xdr:spPr>
        <a:xfrm>
          <a:off x="13682980" y="9828530"/>
          <a:ext cx="75819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58</xdr:row>
      <xdr:rowOff>136525</xdr:rowOff>
    </xdr:from>
    <xdr:to xmlns:xdr="http://schemas.openxmlformats.org/drawingml/2006/spreadsheetDrawing">
      <xdr:col>65</xdr:col>
      <xdr:colOff>53975</xdr:colOff>
      <xdr:row>59</xdr:row>
      <xdr:rowOff>65405</xdr:rowOff>
    </xdr:to>
    <xdr:sp macro="" textlink="">
      <xdr:nvSpPr>
        <xdr:cNvPr id="265" name="フローチャート: 判断 264"/>
        <xdr:cNvSpPr/>
      </xdr:nvSpPr>
      <xdr:spPr>
        <a:xfrm>
          <a:off x="13116560" y="10080625"/>
          <a:ext cx="10414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57</xdr:row>
      <xdr:rowOff>75565</xdr:rowOff>
    </xdr:from>
    <xdr:ext cx="759460" cy="262255"/>
    <xdr:sp macro="" textlink="">
      <xdr:nvSpPr>
        <xdr:cNvPr id="266" name="テキスト ボックス 265"/>
        <xdr:cNvSpPr txBox="1"/>
      </xdr:nvSpPr>
      <xdr:spPr>
        <a:xfrm>
          <a:off x="12783820" y="9848215"/>
          <a:ext cx="75946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62890"/>
    <xdr:sp macro="" textlink="">
      <xdr:nvSpPr>
        <xdr:cNvPr id="267" name="テキスト ボックス 266"/>
        <xdr:cNvSpPr txBox="1"/>
      </xdr:nvSpPr>
      <xdr:spPr>
        <a:xfrm>
          <a:off x="16499840" y="1098296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60730" cy="262890"/>
    <xdr:sp macro="" textlink="">
      <xdr:nvSpPr>
        <xdr:cNvPr id="268" name="テキスト ボックス 267"/>
        <xdr:cNvSpPr txBox="1"/>
      </xdr:nvSpPr>
      <xdr:spPr>
        <a:xfrm>
          <a:off x="15651480" y="10982960"/>
          <a:ext cx="76073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60730" cy="262890"/>
    <xdr:sp macro="" textlink="">
      <xdr:nvSpPr>
        <xdr:cNvPr id="269" name="テキスト ボックス 268"/>
        <xdr:cNvSpPr txBox="1"/>
      </xdr:nvSpPr>
      <xdr:spPr>
        <a:xfrm>
          <a:off x="14749780" y="10982960"/>
          <a:ext cx="76073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62890"/>
    <xdr:sp macro="" textlink="">
      <xdr:nvSpPr>
        <xdr:cNvPr id="270" name="テキスト ボックス 269"/>
        <xdr:cNvSpPr txBox="1"/>
      </xdr:nvSpPr>
      <xdr:spPr>
        <a:xfrm>
          <a:off x="13850620" y="1098296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58190" cy="262890"/>
    <xdr:sp macro="" textlink="">
      <xdr:nvSpPr>
        <xdr:cNvPr id="271" name="テキスト ボックス 270"/>
        <xdr:cNvSpPr txBox="1"/>
      </xdr:nvSpPr>
      <xdr:spPr>
        <a:xfrm>
          <a:off x="12948920" y="10982960"/>
          <a:ext cx="75819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59</xdr:row>
      <xdr:rowOff>116840</xdr:rowOff>
    </xdr:from>
    <xdr:to xmlns:xdr="http://schemas.openxmlformats.org/drawingml/2006/spreadsheetDrawing">
      <xdr:col>82</xdr:col>
      <xdr:colOff>158750</xdr:colOff>
      <xdr:row>60</xdr:row>
      <xdr:rowOff>45720</xdr:rowOff>
    </xdr:to>
    <xdr:sp macro="" textlink="">
      <xdr:nvSpPr>
        <xdr:cNvPr id="272" name="楕円 271"/>
        <xdr:cNvSpPr/>
      </xdr:nvSpPr>
      <xdr:spPr>
        <a:xfrm>
          <a:off x="16667480" y="1023239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59</xdr:row>
      <xdr:rowOff>88265</xdr:rowOff>
    </xdr:from>
    <xdr:ext cx="759460" cy="261620"/>
    <xdr:sp macro="" textlink="">
      <xdr:nvSpPr>
        <xdr:cNvPr id="273" name="その他該当値テキスト"/>
        <xdr:cNvSpPr txBox="1"/>
      </xdr:nvSpPr>
      <xdr:spPr>
        <a:xfrm>
          <a:off x="16807180" y="10203815"/>
          <a:ext cx="75946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59</xdr:row>
      <xdr:rowOff>136525</xdr:rowOff>
    </xdr:from>
    <xdr:to xmlns:xdr="http://schemas.openxmlformats.org/drawingml/2006/spreadsheetDrawing">
      <xdr:col>78</xdr:col>
      <xdr:colOff>120650</xdr:colOff>
      <xdr:row>60</xdr:row>
      <xdr:rowOff>65405</xdr:rowOff>
    </xdr:to>
    <xdr:sp macro="" textlink="">
      <xdr:nvSpPr>
        <xdr:cNvPr id="274" name="楕円 273"/>
        <xdr:cNvSpPr/>
      </xdr:nvSpPr>
      <xdr:spPr>
        <a:xfrm>
          <a:off x="15819120" y="1025207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60</xdr:row>
      <xdr:rowOff>48895</xdr:rowOff>
    </xdr:from>
    <xdr:ext cx="736600" cy="262890"/>
    <xdr:sp macro="" textlink="">
      <xdr:nvSpPr>
        <xdr:cNvPr id="275" name="テキスト ボックス 274"/>
        <xdr:cNvSpPr txBox="1"/>
      </xdr:nvSpPr>
      <xdr:spPr>
        <a:xfrm>
          <a:off x="15483840" y="10335895"/>
          <a:ext cx="7366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59</xdr:row>
      <xdr:rowOff>38735</xdr:rowOff>
    </xdr:from>
    <xdr:to xmlns:xdr="http://schemas.openxmlformats.org/drawingml/2006/spreadsheetDrawing">
      <xdr:col>74</xdr:col>
      <xdr:colOff>31750</xdr:colOff>
      <xdr:row>59</xdr:row>
      <xdr:rowOff>143510</xdr:rowOff>
    </xdr:to>
    <xdr:sp macro="" textlink="">
      <xdr:nvSpPr>
        <xdr:cNvPr id="276" name="楕円 275"/>
        <xdr:cNvSpPr/>
      </xdr:nvSpPr>
      <xdr:spPr>
        <a:xfrm>
          <a:off x="14917420" y="10154285"/>
          <a:ext cx="10414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59</xdr:row>
      <xdr:rowOff>127000</xdr:rowOff>
    </xdr:from>
    <xdr:ext cx="762000" cy="263525"/>
    <xdr:sp macro="" textlink="">
      <xdr:nvSpPr>
        <xdr:cNvPr id="277" name="テキスト ボックス 276"/>
        <xdr:cNvSpPr txBox="1"/>
      </xdr:nvSpPr>
      <xdr:spPr>
        <a:xfrm>
          <a:off x="14584680" y="10242550"/>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59</xdr:row>
      <xdr:rowOff>0</xdr:rowOff>
    </xdr:from>
    <xdr:to xmlns:xdr="http://schemas.openxmlformats.org/drawingml/2006/spreadsheetDrawing">
      <xdr:col>69</xdr:col>
      <xdr:colOff>142875</xdr:colOff>
      <xdr:row>59</xdr:row>
      <xdr:rowOff>104140</xdr:rowOff>
    </xdr:to>
    <xdr:sp macro="" textlink="">
      <xdr:nvSpPr>
        <xdr:cNvPr id="278" name="楕円 277"/>
        <xdr:cNvSpPr/>
      </xdr:nvSpPr>
      <xdr:spPr>
        <a:xfrm>
          <a:off x="14018260" y="1011555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59</xdr:row>
      <xdr:rowOff>88265</xdr:rowOff>
    </xdr:from>
    <xdr:ext cx="758190" cy="261620"/>
    <xdr:sp macro="" textlink="">
      <xdr:nvSpPr>
        <xdr:cNvPr id="279" name="テキスト ボックス 278"/>
        <xdr:cNvSpPr txBox="1"/>
      </xdr:nvSpPr>
      <xdr:spPr>
        <a:xfrm>
          <a:off x="13682980" y="10203815"/>
          <a:ext cx="75819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59</xdr:row>
      <xdr:rowOff>156210</xdr:rowOff>
    </xdr:from>
    <xdr:to xmlns:xdr="http://schemas.openxmlformats.org/drawingml/2006/spreadsheetDrawing">
      <xdr:col>65</xdr:col>
      <xdr:colOff>53975</xdr:colOff>
      <xdr:row>60</xdr:row>
      <xdr:rowOff>84455</xdr:rowOff>
    </xdr:to>
    <xdr:sp macro="" textlink="">
      <xdr:nvSpPr>
        <xdr:cNvPr id="280" name="楕円 279"/>
        <xdr:cNvSpPr/>
      </xdr:nvSpPr>
      <xdr:spPr>
        <a:xfrm>
          <a:off x="13116560" y="10271760"/>
          <a:ext cx="1041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60</xdr:row>
      <xdr:rowOff>68580</xdr:rowOff>
    </xdr:from>
    <xdr:ext cx="759460" cy="264795"/>
    <xdr:sp macro="" textlink="">
      <xdr:nvSpPr>
        <xdr:cNvPr id="281" name="テキスト ボックス 280"/>
        <xdr:cNvSpPr txBox="1"/>
      </xdr:nvSpPr>
      <xdr:spPr>
        <a:xfrm>
          <a:off x="12783820" y="10355580"/>
          <a:ext cx="7594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71120</xdr:rowOff>
    </xdr:from>
    <xdr:to xmlns:xdr="http://schemas.openxmlformats.org/drawingml/2006/spreadsheetDrawing">
      <xdr:col>85</xdr:col>
      <xdr:colOff>66675</xdr:colOff>
      <xdr:row>29</xdr:row>
      <xdr:rowOff>45720</xdr:rowOff>
    </xdr:to>
    <xdr:sp macro="" textlink="">
      <xdr:nvSpPr>
        <xdr:cNvPr id="282" name="正方形/長方形 281"/>
        <xdr:cNvSpPr/>
      </xdr:nvSpPr>
      <xdr:spPr>
        <a:xfrm>
          <a:off x="12603480" y="4700270"/>
          <a:ext cx="468122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136525</xdr:rowOff>
    </xdr:from>
    <xdr:to xmlns:xdr="http://schemas.openxmlformats.org/drawingml/2006/spreadsheetDrawing">
      <xdr:col>93</xdr:col>
      <xdr:colOff>3175</xdr:colOff>
      <xdr:row>29</xdr:row>
      <xdr:rowOff>45720</xdr:rowOff>
    </xdr:to>
    <xdr:sp macro="" textlink="">
      <xdr:nvSpPr>
        <xdr:cNvPr id="283" name="正方形/長方形 282"/>
        <xdr:cNvSpPr/>
      </xdr:nvSpPr>
      <xdr:spPr>
        <a:xfrm>
          <a:off x="17297400" y="4765675"/>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156210</xdr:rowOff>
    </xdr:from>
    <xdr:to xmlns:xdr="http://schemas.openxmlformats.org/drawingml/2006/spreadsheetDrawing">
      <xdr:col>93</xdr:col>
      <xdr:colOff>3175</xdr:colOff>
      <xdr:row>30</xdr:row>
      <xdr:rowOff>65405</xdr:rowOff>
    </xdr:to>
    <xdr:sp macro="" textlink="">
      <xdr:nvSpPr>
        <xdr:cNvPr id="284" name="正方形/長方形 283"/>
        <xdr:cNvSpPr/>
      </xdr:nvSpPr>
      <xdr:spPr>
        <a:xfrm>
          <a:off x="17297400" y="4956810"/>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136525</xdr:rowOff>
    </xdr:from>
    <xdr:to xmlns:xdr="http://schemas.openxmlformats.org/drawingml/2006/spreadsheetDrawing">
      <xdr:col>100</xdr:col>
      <xdr:colOff>165100</xdr:colOff>
      <xdr:row>29</xdr:row>
      <xdr:rowOff>45720</xdr:rowOff>
    </xdr:to>
    <xdr:sp macro="" textlink="">
      <xdr:nvSpPr>
        <xdr:cNvPr id="285" name="正方形/長方形 284"/>
        <xdr:cNvSpPr/>
      </xdr:nvSpPr>
      <xdr:spPr>
        <a:xfrm>
          <a:off x="19006820" y="4765675"/>
          <a:ext cx="141478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156210</xdr:rowOff>
    </xdr:from>
    <xdr:to xmlns:xdr="http://schemas.openxmlformats.org/drawingml/2006/spreadsheetDrawing">
      <xdr:col>100</xdr:col>
      <xdr:colOff>165100</xdr:colOff>
      <xdr:row>30</xdr:row>
      <xdr:rowOff>65405</xdr:rowOff>
    </xdr:to>
    <xdr:sp macro="" textlink="">
      <xdr:nvSpPr>
        <xdr:cNvPr id="286" name="正方形/長方形 285"/>
        <xdr:cNvSpPr/>
      </xdr:nvSpPr>
      <xdr:spPr>
        <a:xfrm>
          <a:off x="19006820" y="4956810"/>
          <a:ext cx="141478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136525</xdr:rowOff>
    </xdr:from>
    <xdr:to xmlns:xdr="http://schemas.openxmlformats.org/drawingml/2006/spreadsheetDrawing">
      <xdr:col>109</xdr:col>
      <xdr:colOff>104775</xdr:colOff>
      <xdr:row>29</xdr:row>
      <xdr:rowOff>45720</xdr:rowOff>
    </xdr:to>
    <xdr:sp macro="" textlink="">
      <xdr:nvSpPr>
        <xdr:cNvPr id="287" name="正方形/長方形 286"/>
        <xdr:cNvSpPr/>
      </xdr:nvSpPr>
      <xdr:spPr>
        <a:xfrm>
          <a:off x="20640040" y="4765675"/>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101</xdr:col>
      <xdr:colOff>180975</xdr:colOff>
      <xdr:row>28</xdr:row>
      <xdr:rowOff>156210</xdr:rowOff>
    </xdr:from>
    <xdr:to xmlns:xdr="http://schemas.openxmlformats.org/drawingml/2006/spreadsheetDrawing">
      <xdr:col>109</xdr:col>
      <xdr:colOff>104775</xdr:colOff>
      <xdr:row>30</xdr:row>
      <xdr:rowOff>65405</xdr:rowOff>
    </xdr:to>
    <xdr:sp macro="" textlink="">
      <xdr:nvSpPr>
        <xdr:cNvPr id="288" name="正方形/長方形 287"/>
        <xdr:cNvSpPr/>
      </xdr:nvSpPr>
      <xdr:spPr>
        <a:xfrm>
          <a:off x="20640040" y="4956810"/>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129540</xdr:rowOff>
    </xdr:from>
    <xdr:to xmlns:xdr="http://schemas.openxmlformats.org/drawingml/2006/spreadsheetDrawing">
      <xdr:col>85</xdr:col>
      <xdr:colOff>66675</xdr:colOff>
      <xdr:row>44</xdr:row>
      <xdr:rowOff>12700</xdr:rowOff>
    </xdr:to>
    <xdr:sp macro="" textlink="">
      <xdr:nvSpPr>
        <xdr:cNvPr id="289" name="正方形/長方形 288"/>
        <xdr:cNvSpPr/>
      </xdr:nvSpPr>
      <xdr:spPr>
        <a:xfrm>
          <a:off x="12603480" y="5273040"/>
          <a:ext cx="4681220" cy="22834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129540</xdr:rowOff>
    </xdr:from>
    <xdr:to xmlns:xdr="http://schemas.openxmlformats.org/drawingml/2006/spreadsheetDrawing">
      <xdr:col>113</xdr:col>
      <xdr:colOff>130175</xdr:colOff>
      <xdr:row>44</xdr:row>
      <xdr:rowOff>12700</xdr:rowOff>
    </xdr:to>
    <xdr:sp macro="" textlink="">
      <xdr:nvSpPr>
        <xdr:cNvPr id="290" name="正方形/長方形 289"/>
        <xdr:cNvSpPr/>
      </xdr:nvSpPr>
      <xdr:spPr>
        <a:xfrm>
          <a:off x="17617440" y="5273040"/>
          <a:ext cx="5402580" cy="22834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129540</xdr:rowOff>
    </xdr:from>
    <xdr:to xmlns:xdr="http://schemas.openxmlformats.org/drawingml/2006/spreadsheetDrawing">
      <xdr:col>106</xdr:col>
      <xdr:colOff>69850</xdr:colOff>
      <xdr:row>32</xdr:row>
      <xdr:rowOff>38735</xdr:rowOff>
    </xdr:to>
    <xdr:sp macro="" textlink="">
      <xdr:nvSpPr>
        <xdr:cNvPr id="291" name="正方形/長方形 290"/>
        <xdr:cNvSpPr/>
      </xdr:nvSpPr>
      <xdr:spPr>
        <a:xfrm>
          <a:off x="17683480" y="5273040"/>
          <a:ext cx="38582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104140</xdr:rowOff>
    </xdr:from>
    <xdr:to xmlns:xdr="http://schemas.openxmlformats.org/drawingml/2006/spreadsheetDrawing">
      <xdr:col>112</xdr:col>
      <xdr:colOff>177800</xdr:colOff>
      <xdr:row>43</xdr:row>
      <xdr:rowOff>123825</xdr:rowOff>
    </xdr:to>
    <xdr:sp macro="" textlink="" fLocksText="0">
      <xdr:nvSpPr>
        <xdr:cNvPr id="292" name="テキスト ボックス 291"/>
        <xdr:cNvSpPr txBox="1"/>
      </xdr:nvSpPr>
      <xdr:spPr>
        <a:xfrm>
          <a:off x="17721580" y="5590540"/>
          <a:ext cx="5143500" cy="19056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保育士宿舎借り上げ補助の増などがあり、前年度から０．２ポイント増となったが、類似団体平均を下回っている。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今後も適正な事業運営に努めていく。</a:t>
          </a:r>
        </a:p>
        <a:p>
          <a:endParaRPr/>
        </a:p>
      </xdr:txBody>
    </xdr:sp>
    <xdr:clientData/>
  </xdr:twoCellAnchor>
  <xdr:oneCellAnchor>
    <xdr:from xmlns:xdr="http://schemas.openxmlformats.org/drawingml/2006/spreadsheetDrawing">
      <xdr:col>62</xdr:col>
      <xdr:colOff>6350</xdr:colOff>
      <xdr:row>29</xdr:row>
      <xdr:rowOff>110490</xdr:rowOff>
    </xdr:from>
    <xdr:ext cx="294640" cy="227965"/>
    <xdr:sp macro="" textlink="">
      <xdr:nvSpPr>
        <xdr:cNvPr id="293" name="テキスト ボックス 292"/>
        <xdr:cNvSpPr txBox="1"/>
      </xdr:nvSpPr>
      <xdr:spPr>
        <a:xfrm>
          <a:off x="12565380" y="5082540"/>
          <a:ext cx="294640" cy="2279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4" name="直線コネクタ 293"/>
        <xdr:cNvCxnSpPr/>
      </xdr:nvCxnSpPr>
      <xdr:spPr>
        <a:xfrm>
          <a:off x="12603480" y="7556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43180</xdr:rowOff>
    </xdr:from>
    <xdr:ext cx="504190" cy="263525"/>
    <xdr:sp macro="" textlink="">
      <xdr:nvSpPr>
        <xdr:cNvPr id="295" name="テキスト ボックス 294"/>
        <xdr:cNvSpPr txBox="1"/>
      </xdr:nvSpPr>
      <xdr:spPr>
        <a:xfrm>
          <a:off x="12087860" y="7415530"/>
          <a:ext cx="50419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71120</xdr:rowOff>
    </xdr:from>
    <xdr:to xmlns:xdr="http://schemas.openxmlformats.org/drawingml/2006/spreadsheetDrawing">
      <xdr:col>85</xdr:col>
      <xdr:colOff>66675</xdr:colOff>
      <xdr:row>41</xdr:row>
      <xdr:rowOff>71120</xdr:rowOff>
    </xdr:to>
    <xdr:cxnSp macro="">
      <xdr:nvCxnSpPr>
        <xdr:cNvPr id="296" name="直線コネクタ 295"/>
        <xdr:cNvCxnSpPr/>
      </xdr:nvCxnSpPr>
      <xdr:spPr>
        <a:xfrm>
          <a:off x="12603480" y="710057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101600</xdr:rowOff>
    </xdr:from>
    <xdr:ext cx="504190" cy="263525"/>
    <xdr:sp macro="" textlink="">
      <xdr:nvSpPr>
        <xdr:cNvPr id="297" name="テキスト ボックス 296"/>
        <xdr:cNvSpPr txBox="1"/>
      </xdr:nvSpPr>
      <xdr:spPr>
        <a:xfrm>
          <a:off x="12087860" y="6959600"/>
          <a:ext cx="50419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129540</xdr:rowOff>
    </xdr:from>
    <xdr:to xmlns:xdr="http://schemas.openxmlformats.org/drawingml/2006/spreadsheetDrawing">
      <xdr:col>85</xdr:col>
      <xdr:colOff>66675</xdr:colOff>
      <xdr:row>38</xdr:row>
      <xdr:rowOff>129540</xdr:rowOff>
    </xdr:to>
    <xdr:cxnSp macro="">
      <xdr:nvCxnSpPr>
        <xdr:cNvPr id="298" name="直線コネクタ 297"/>
        <xdr:cNvCxnSpPr/>
      </xdr:nvCxnSpPr>
      <xdr:spPr>
        <a:xfrm>
          <a:off x="12603480" y="664464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160020</xdr:rowOff>
    </xdr:from>
    <xdr:ext cx="504190" cy="263525"/>
    <xdr:sp macro="" textlink="">
      <xdr:nvSpPr>
        <xdr:cNvPr id="299" name="テキスト ボックス 298"/>
        <xdr:cNvSpPr txBox="1"/>
      </xdr:nvSpPr>
      <xdr:spPr>
        <a:xfrm>
          <a:off x="12087860" y="6503670"/>
          <a:ext cx="50419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300" name="直線コネクタ 299"/>
        <xdr:cNvCxnSpPr/>
      </xdr:nvCxnSpPr>
      <xdr:spPr>
        <a:xfrm>
          <a:off x="12603480" y="61849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43180</xdr:rowOff>
    </xdr:from>
    <xdr:ext cx="504190" cy="263525"/>
    <xdr:sp macro="" textlink="">
      <xdr:nvSpPr>
        <xdr:cNvPr id="301" name="テキスト ボックス 300"/>
        <xdr:cNvSpPr txBox="1"/>
      </xdr:nvSpPr>
      <xdr:spPr>
        <a:xfrm>
          <a:off x="12087860" y="6043930"/>
          <a:ext cx="50419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71120</xdr:rowOff>
    </xdr:from>
    <xdr:to xmlns:xdr="http://schemas.openxmlformats.org/drawingml/2006/spreadsheetDrawing">
      <xdr:col>85</xdr:col>
      <xdr:colOff>66675</xdr:colOff>
      <xdr:row>33</xdr:row>
      <xdr:rowOff>71120</xdr:rowOff>
    </xdr:to>
    <xdr:cxnSp macro="">
      <xdr:nvCxnSpPr>
        <xdr:cNvPr id="302" name="直線コネクタ 301"/>
        <xdr:cNvCxnSpPr/>
      </xdr:nvCxnSpPr>
      <xdr:spPr>
        <a:xfrm>
          <a:off x="12603480" y="572897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101600</xdr:rowOff>
    </xdr:from>
    <xdr:ext cx="504190" cy="263525"/>
    <xdr:sp macro="" textlink="">
      <xdr:nvSpPr>
        <xdr:cNvPr id="303" name="テキスト ボックス 302"/>
        <xdr:cNvSpPr txBox="1"/>
      </xdr:nvSpPr>
      <xdr:spPr>
        <a:xfrm>
          <a:off x="12087860" y="5588000"/>
          <a:ext cx="50419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129540</xdr:rowOff>
    </xdr:from>
    <xdr:to xmlns:xdr="http://schemas.openxmlformats.org/drawingml/2006/spreadsheetDrawing">
      <xdr:col>85</xdr:col>
      <xdr:colOff>66675</xdr:colOff>
      <xdr:row>30</xdr:row>
      <xdr:rowOff>129540</xdr:rowOff>
    </xdr:to>
    <xdr:cxnSp macro="">
      <xdr:nvCxnSpPr>
        <xdr:cNvPr id="304" name="直線コネクタ 303"/>
        <xdr:cNvCxnSpPr/>
      </xdr:nvCxnSpPr>
      <xdr:spPr>
        <a:xfrm>
          <a:off x="12603480" y="527304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29</xdr:row>
      <xdr:rowOff>160020</xdr:rowOff>
    </xdr:from>
    <xdr:ext cx="504190" cy="263525"/>
    <xdr:sp macro="" textlink="">
      <xdr:nvSpPr>
        <xdr:cNvPr id="305" name="テキスト ボックス 304"/>
        <xdr:cNvSpPr txBox="1"/>
      </xdr:nvSpPr>
      <xdr:spPr>
        <a:xfrm>
          <a:off x="12087860" y="5132070"/>
          <a:ext cx="50419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129540</xdr:rowOff>
    </xdr:from>
    <xdr:to xmlns:xdr="http://schemas.openxmlformats.org/drawingml/2006/spreadsheetDrawing">
      <xdr:col>85</xdr:col>
      <xdr:colOff>66675</xdr:colOff>
      <xdr:row>44</xdr:row>
      <xdr:rowOff>12700</xdr:rowOff>
    </xdr:to>
    <xdr:sp macro="" textlink="">
      <xdr:nvSpPr>
        <xdr:cNvPr id="306" name="補助費等グラフ枠"/>
        <xdr:cNvSpPr/>
      </xdr:nvSpPr>
      <xdr:spPr>
        <a:xfrm>
          <a:off x="12603480" y="5273040"/>
          <a:ext cx="4681220" cy="22834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33</xdr:row>
      <xdr:rowOff>118110</xdr:rowOff>
    </xdr:from>
    <xdr:to xmlns:xdr="http://schemas.openxmlformats.org/drawingml/2006/spreadsheetDrawing">
      <xdr:col>82</xdr:col>
      <xdr:colOff>107950</xdr:colOff>
      <xdr:row>41</xdr:row>
      <xdr:rowOff>118110</xdr:rowOff>
    </xdr:to>
    <xdr:cxnSp macro="">
      <xdr:nvCxnSpPr>
        <xdr:cNvPr id="307" name="直線コネクタ 306"/>
        <xdr:cNvCxnSpPr/>
      </xdr:nvCxnSpPr>
      <xdr:spPr>
        <a:xfrm flipV="1">
          <a:off x="16718280" y="5775960"/>
          <a:ext cx="0" cy="13716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41</xdr:row>
      <xdr:rowOff>89535</xdr:rowOff>
    </xdr:from>
    <xdr:ext cx="759460" cy="260985"/>
    <xdr:sp macro="" textlink="">
      <xdr:nvSpPr>
        <xdr:cNvPr id="308" name="補助費等最小値テキスト"/>
        <xdr:cNvSpPr txBox="1"/>
      </xdr:nvSpPr>
      <xdr:spPr>
        <a:xfrm>
          <a:off x="16807180" y="7118985"/>
          <a:ext cx="75946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41</xdr:row>
      <xdr:rowOff>118110</xdr:rowOff>
    </xdr:from>
    <xdr:to xmlns:xdr="http://schemas.openxmlformats.org/drawingml/2006/spreadsheetDrawing">
      <xdr:col>82</xdr:col>
      <xdr:colOff>196850</xdr:colOff>
      <xdr:row>41</xdr:row>
      <xdr:rowOff>118110</xdr:rowOff>
    </xdr:to>
    <xdr:cxnSp macro="">
      <xdr:nvCxnSpPr>
        <xdr:cNvPr id="309" name="直線コネクタ 308"/>
        <xdr:cNvCxnSpPr/>
      </xdr:nvCxnSpPr>
      <xdr:spPr>
        <a:xfrm>
          <a:off x="16629380" y="7147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32</xdr:row>
      <xdr:rowOff>31115</xdr:rowOff>
    </xdr:from>
    <xdr:ext cx="759460" cy="261620"/>
    <xdr:sp macro="" textlink="">
      <xdr:nvSpPr>
        <xdr:cNvPr id="310" name="補助費等最大値テキスト"/>
        <xdr:cNvSpPr txBox="1"/>
      </xdr:nvSpPr>
      <xdr:spPr>
        <a:xfrm>
          <a:off x="16807180" y="5517515"/>
          <a:ext cx="75946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33</xdr:row>
      <xdr:rowOff>118110</xdr:rowOff>
    </xdr:from>
    <xdr:to xmlns:xdr="http://schemas.openxmlformats.org/drawingml/2006/spreadsheetDrawing">
      <xdr:col>82</xdr:col>
      <xdr:colOff>196850</xdr:colOff>
      <xdr:row>33</xdr:row>
      <xdr:rowOff>118110</xdr:rowOff>
    </xdr:to>
    <xdr:cxnSp macro="">
      <xdr:nvCxnSpPr>
        <xdr:cNvPr id="311" name="直線コネクタ 310"/>
        <xdr:cNvCxnSpPr/>
      </xdr:nvCxnSpPr>
      <xdr:spPr>
        <a:xfrm>
          <a:off x="16629380" y="57759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34</xdr:row>
      <xdr:rowOff>36195</xdr:rowOff>
    </xdr:from>
    <xdr:to xmlns:xdr="http://schemas.openxmlformats.org/drawingml/2006/spreadsheetDrawing">
      <xdr:col>82</xdr:col>
      <xdr:colOff>107950</xdr:colOff>
      <xdr:row>34</xdr:row>
      <xdr:rowOff>129540</xdr:rowOff>
    </xdr:to>
    <xdr:cxnSp macro="">
      <xdr:nvCxnSpPr>
        <xdr:cNvPr id="312" name="直線コネクタ 311"/>
        <xdr:cNvCxnSpPr/>
      </xdr:nvCxnSpPr>
      <xdr:spPr>
        <a:xfrm>
          <a:off x="15869920" y="5865495"/>
          <a:ext cx="848360" cy="93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36</xdr:row>
      <xdr:rowOff>166370</xdr:rowOff>
    </xdr:from>
    <xdr:ext cx="759460" cy="262890"/>
    <xdr:sp macro="" textlink="">
      <xdr:nvSpPr>
        <xdr:cNvPr id="313" name="補助費等平均値テキスト"/>
        <xdr:cNvSpPr txBox="1"/>
      </xdr:nvSpPr>
      <xdr:spPr>
        <a:xfrm>
          <a:off x="16807180" y="6338570"/>
          <a:ext cx="759460" cy="2628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37</xdr:row>
      <xdr:rowOff>19685</xdr:rowOff>
    </xdr:from>
    <xdr:to xmlns:xdr="http://schemas.openxmlformats.org/drawingml/2006/spreadsheetDrawing">
      <xdr:col>82</xdr:col>
      <xdr:colOff>158750</xdr:colOff>
      <xdr:row>37</xdr:row>
      <xdr:rowOff>123825</xdr:rowOff>
    </xdr:to>
    <xdr:sp macro="" textlink="">
      <xdr:nvSpPr>
        <xdr:cNvPr id="314" name="フローチャート: 判断 313"/>
        <xdr:cNvSpPr/>
      </xdr:nvSpPr>
      <xdr:spPr>
        <a:xfrm>
          <a:off x="16667480" y="636333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34</xdr:row>
      <xdr:rowOff>36195</xdr:rowOff>
    </xdr:from>
    <xdr:to xmlns:xdr="http://schemas.openxmlformats.org/drawingml/2006/spreadsheetDrawing">
      <xdr:col>78</xdr:col>
      <xdr:colOff>69850</xdr:colOff>
      <xdr:row>34</xdr:row>
      <xdr:rowOff>36195</xdr:rowOff>
    </xdr:to>
    <xdr:cxnSp macro="">
      <xdr:nvCxnSpPr>
        <xdr:cNvPr id="315" name="直線コネクタ 314"/>
        <xdr:cNvCxnSpPr/>
      </xdr:nvCxnSpPr>
      <xdr:spPr>
        <a:xfrm>
          <a:off x="14968220" y="5865495"/>
          <a:ext cx="9017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37</xdr:row>
      <xdr:rowOff>113030</xdr:rowOff>
    </xdr:from>
    <xdr:to xmlns:xdr="http://schemas.openxmlformats.org/drawingml/2006/spreadsheetDrawing">
      <xdr:col>78</xdr:col>
      <xdr:colOff>120650</xdr:colOff>
      <xdr:row>38</xdr:row>
      <xdr:rowOff>41910</xdr:rowOff>
    </xdr:to>
    <xdr:sp macro="" textlink="">
      <xdr:nvSpPr>
        <xdr:cNvPr id="316" name="フローチャート: 判断 315"/>
        <xdr:cNvSpPr/>
      </xdr:nvSpPr>
      <xdr:spPr>
        <a:xfrm>
          <a:off x="15819120" y="645668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38</xdr:row>
      <xdr:rowOff>26035</xdr:rowOff>
    </xdr:from>
    <xdr:ext cx="736600" cy="264795"/>
    <xdr:sp macro="" textlink="">
      <xdr:nvSpPr>
        <xdr:cNvPr id="317" name="テキスト ボックス 316"/>
        <xdr:cNvSpPr txBox="1"/>
      </xdr:nvSpPr>
      <xdr:spPr>
        <a:xfrm>
          <a:off x="15483840" y="6541135"/>
          <a:ext cx="7366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34</xdr:row>
      <xdr:rowOff>36195</xdr:rowOff>
    </xdr:from>
    <xdr:to xmlns:xdr="http://schemas.openxmlformats.org/drawingml/2006/spreadsheetDrawing">
      <xdr:col>73</xdr:col>
      <xdr:colOff>180975</xdr:colOff>
      <xdr:row>34</xdr:row>
      <xdr:rowOff>129540</xdr:rowOff>
    </xdr:to>
    <xdr:cxnSp macro="">
      <xdr:nvCxnSpPr>
        <xdr:cNvPr id="318" name="直線コネクタ 317"/>
        <xdr:cNvCxnSpPr/>
      </xdr:nvCxnSpPr>
      <xdr:spPr>
        <a:xfrm flipV="1">
          <a:off x="14069060" y="5865495"/>
          <a:ext cx="899160" cy="93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37</xdr:row>
      <xdr:rowOff>113030</xdr:rowOff>
    </xdr:from>
    <xdr:to xmlns:xdr="http://schemas.openxmlformats.org/drawingml/2006/spreadsheetDrawing">
      <xdr:col>74</xdr:col>
      <xdr:colOff>31750</xdr:colOff>
      <xdr:row>38</xdr:row>
      <xdr:rowOff>41910</xdr:rowOff>
    </xdr:to>
    <xdr:sp macro="" textlink="">
      <xdr:nvSpPr>
        <xdr:cNvPr id="319" name="フローチャート: 判断 318"/>
        <xdr:cNvSpPr/>
      </xdr:nvSpPr>
      <xdr:spPr>
        <a:xfrm>
          <a:off x="14917420" y="6456680"/>
          <a:ext cx="10414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38</xdr:row>
      <xdr:rowOff>26035</xdr:rowOff>
    </xdr:from>
    <xdr:ext cx="762000" cy="264795"/>
    <xdr:sp macro="" textlink="">
      <xdr:nvSpPr>
        <xdr:cNvPr id="320" name="テキスト ボックス 319"/>
        <xdr:cNvSpPr txBox="1"/>
      </xdr:nvSpPr>
      <xdr:spPr>
        <a:xfrm>
          <a:off x="14584680" y="654113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34</xdr:row>
      <xdr:rowOff>129540</xdr:rowOff>
    </xdr:from>
    <xdr:to xmlns:xdr="http://schemas.openxmlformats.org/drawingml/2006/spreadsheetDrawing">
      <xdr:col>69</xdr:col>
      <xdr:colOff>92075</xdr:colOff>
      <xdr:row>37</xdr:row>
      <xdr:rowOff>24765</xdr:rowOff>
    </xdr:to>
    <xdr:cxnSp macro="">
      <xdr:nvCxnSpPr>
        <xdr:cNvPr id="321" name="直線コネクタ 320"/>
        <xdr:cNvCxnSpPr/>
      </xdr:nvCxnSpPr>
      <xdr:spPr>
        <a:xfrm flipV="1">
          <a:off x="13169900" y="5958840"/>
          <a:ext cx="899160" cy="409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38</xdr:row>
      <xdr:rowOff>31115</xdr:rowOff>
    </xdr:from>
    <xdr:to xmlns:xdr="http://schemas.openxmlformats.org/drawingml/2006/spreadsheetDrawing">
      <xdr:col>69</xdr:col>
      <xdr:colOff>142875</xdr:colOff>
      <xdr:row>38</xdr:row>
      <xdr:rowOff>135255</xdr:rowOff>
    </xdr:to>
    <xdr:sp macro="" textlink="">
      <xdr:nvSpPr>
        <xdr:cNvPr id="322" name="フローチャート: 判断 321"/>
        <xdr:cNvSpPr/>
      </xdr:nvSpPr>
      <xdr:spPr>
        <a:xfrm>
          <a:off x="14018260" y="654621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38</xdr:row>
      <xdr:rowOff>119380</xdr:rowOff>
    </xdr:from>
    <xdr:ext cx="758190" cy="265430"/>
    <xdr:sp macro="" textlink="">
      <xdr:nvSpPr>
        <xdr:cNvPr id="323" name="テキスト ボックス 322"/>
        <xdr:cNvSpPr txBox="1"/>
      </xdr:nvSpPr>
      <xdr:spPr>
        <a:xfrm>
          <a:off x="13682980" y="6634480"/>
          <a:ext cx="75819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41</xdr:row>
      <xdr:rowOff>66675</xdr:rowOff>
    </xdr:from>
    <xdr:to xmlns:xdr="http://schemas.openxmlformats.org/drawingml/2006/spreadsheetDrawing">
      <xdr:col>65</xdr:col>
      <xdr:colOff>53975</xdr:colOff>
      <xdr:row>41</xdr:row>
      <xdr:rowOff>170180</xdr:rowOff>
    </xdr:to>
    <xdr:sp macro="" textlink="">
      <xdr:nvSpPr>
        <xdr:cNvPr id="324" name="フローチャート: 判断 323"/>
        <xdr:cNvSpPr/>
      </xdr:nvSpPr>
      <xdr:spPr>
        <a:xfrm>
          <a:off x="13116560" y="7096125"/>
          <a:ext cx="1041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41</xdr:row>
      <xdr:rowOff>154940</xdr:rowOff>
    </xdr:from>
    <xdr:ext cx="759460" cy="264795"/>
    <xdr:sp macro="" textlink="">
      <xdr:nvSpPr>
        <xdr:cNvPr id="325" name="テキスト ボックス 324"/>
        <xdr:cNvSpPr txBox="1"/>
      </xdr:nvSpPr>
      <xdr:spPr>
        <a:xfrm>
          <a:off x="12783820" y="7184390"/>
          <a:ext cx="7594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62890"/>
    <xdr:sp macro="" textlink="">
      <xdr:nvSpPr>
        <xdr:cNvPr id="326" name="テキスト ボックス 325"/>
        <xdr:cNvSpPr txBox="1"/>
      </xdr:nvSpPr>
      <xdr:spPr>
        <a:xfrm>
          <a:off x="16499840" y="755396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60730" cy="262890"/>
    <xdr:sp macro="" textlink="">
      <xdr:nvSpPr>
        <xdr:cNvPr id="327" name="テキスト ボックス 326"/>
        <xdr:cNvSpPr txBox="1"/>
      </xdr:nvSpPr>
      <xdr:spPr>
        <a:xfrm>
          <a:off x="15651480" y="7553960"/>
          <a:ext cx="76073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60730" cy="262890"/>
    <xdr:sp macro="" textlink="">
      <xdr:nvSpPr>
        <xdr:cNvPr id="328" name="テキスト ボックス 327"/>
        <xdr:cNvSpPr txBox="1"/>
      </xdr:nvSpPr>
      <xdr:spPr>
        <a:xfrm>
          <a:off x="14749780" y="7553960"/>
          <a:ext cx="76073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62890"/>
    <xdr:sp macro="" textlink="">
      <xdr:nvSpPr>
        <xdr:cNvPr id="329" name="テキスト ボックス 328"/>
        <xdr:cNvSpPr txBox="1"/>
      </xdr:nvSpPr>
      <xdr:spPr>
        <a:xfrm>
          <a:off x="13850620" y="755396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58190" cy="262890"/>
    <xdr:sp macro="" textlink="">
      <xdr:nvSpPr>
        <xdr:cNvPr id="330" name="テキスト ボックス 329"/>
        <xdr:cNvSpPr txBox="1"/>
      </xdr:nvSpPr>
      <xdr:spPr>
        <a:xfrm>
          <a:off x="12948920" y="7553960"/>
          <a:ext cx="75819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34</xdr:row>
      <xdr:rowOff>78105</xdr:rowOff>
    </xdr:from>
    <xdr:to xmlns:xdr="http://schemas.openxmlformats.org/drawingml/2006/spreadsheetDrawing">
      <xdr:col>82</xdr:col>
      <xdr:colOff>158750</xdr:colOff>
      <xdr:row>35</xdr:row>
      <xdr:rowOff>6985</xdr:rowOff>
    </xdr:to>
    <xdr:sp macro="" textlink="">
      <xdr:nvSpPr>
        <xdr:cNvPr id="331" name="楕円 330"/>
        <xdr:cNvSpPr/>
      </xdr:nvSpPr>
      <xdr:spPr>
        <a:xfrm>
          <a:off x="16667480" y="590740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33</xdr:row>
      <xdr:rowOff>94615</xdr:rowOff>
    </xdr:from>
    <xdr:ext cx="759460" cy="262255"/>
    <xdr:sp macro="" textlink="">
      <xdr:nvSpPr>
        <xdr:cNvPr id="332" name="補助費等該当値テキスト"/>
        <xdr:cNvSpPr txBox="1"/>
      </xdr:nvSpPr>
      <xdr:spPr>
        <a:xfrm>
          <a:off x="16807180" y="5752465"/>
          <a:ext cx="75946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33</xdr:row>
      <xdr:rowOff>160020</xdr:rowOff>
    </xdr:from>
    <xdr:to xmlns:xdr="http://schemas.openxmlformats.org/drawingml/2006/spreadsheetDrawing">
      <xdr:col>78</xdr:col>
      <xdr:colOff>120650</xdr:colOff>
      <xdr:row>34</xdr:row>
      <xdr:rowOff>88265</xdr:rowOff>
    </xdr:to>
    <xdr:sp macro="" textlink="">
      <xdr:nvSpPr>
        <xdr:cNvPr id="333" name="楕円 332"/>
        <xdr:cNvSpPr/>
      </xdr:nvSpPr>
      <xdr:spPr>
        <a:xfrm>
          <a:off x="15819120" y="581787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32</xdr:row>
      <xdr:rowOff>99060</xdr:rowOff>
    </xdr:from>
    <xdr:ext cx="736600" cy="264795"/>
    <xdr:sp macro="" textlink="">
      <xdr:nvSpPr>
        <xdr:cNvPr id="334" name="テキスト ボックス 333"/>
        <xdr:cNvSpPr txBox="1"/>
      </xdr:nvSpPr>
      <xdr:spPr>
        <a:xfrm>
          <a:off x="15483840" y="5585460"/>
          <a:ext cx="7366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33</xdr:row>
      <xdr:rowOff>160020</xdr:rowOff>
    </xdr:from>
    <xdr:to xmlns:xdr="http://schemas.openxmlformats.org/drawingml/2006/spreadsheetDrawing">
      <xdr:col>74</xdr:col>
      <xdr:colOff>31750</xdr:colOff>
      <xdr:row>34</xdr:row>
      <xdr:rowOff>88265</xdr:rowOff>
    </xdr:to>
    <xdr:sp macro="" textlink="">
      <xdr:nvSpPr>
        <xdr:cNvPr id="335" name="楕円 334"/>
        <xdr:cNvSpPr/>
      </xdr:nvSpPr>
      <xdr:spPr>
        <a:xfrm>
          <a:off x="14917420" y="5817870"/>
          <a:ext cx="1041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32</xdr:row>
      <xdr:rowOff>99060</xdr:rowOff>
    </xdr:from>
    <xdr:ext cx="762000" cy="264795"/>
    <xdr:sp macro="" textlink="">
      <xdr:nvSpPr>
        <xdr:cNvPr id="336" name="テキスト ボックス 335"/>
        <xdr:cNvSpPr txBox="1"/>
      </xdr:nvSpPr>
      <xdr:spPr>
        <a:xfrm>
          <a:off x="14584680" y="558546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34</xdr:row>
      <xdr:rowOff>78105</xdr:rowOff>
    </xdr:from>
    <xdr:to xmlns:xdr="http://schemas.openxmlformats.org/drawingml/2006/spreadsheetDrawing">
      <xdr:col>69</xdr:col>
      <xdr:colOff>142875</xdr:colOff>
      <xdr:row>35</xdr:row>
      <xdr:rowOff>6985</xdr:rowOff>
    </xdr:to>
    <xdr:sp macro="" textlink="">
      <xdr:nvSpPr>
        <xdr:cNvPr id="337" name="楕円 336"/>
        <xdr:cNvSpPr/>
      </xdr:nvSpPr>
      <xdr:spPr>
        <a:xfrm>
          <a:off x="14018260" y="590740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33</xdr:row>
      <xdr:rowOff>16510</xdr:rowOff>
    </xdr:from>
    <xdr:ext cx="758190" cy="262255"/>
    <xdr:sp macro="" textlink="">
      <xdr:nvSpPr>
        <xdr:cNvPr id="338" name="テキスト ボックス 337"/>
        <xdr:cNvSpPr txBox="1"/>
      </xdr:nvSpPr>
      <xdr:spPr>
        <a:xfrm>
          <a:off x="13682980" y="5674360"/>
          <a:ext cx="75819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147955</xdr:rowOff>
    </xdr:from>
    <xdr:to xmlns:xdr="http://schemas.openxmlformats.org/drawingml/2006/spreadsheetDrawing">
      <xdr:col>65</xdr:col>
      <xdr:colOff>53975</xdr:colOff>
      <xdr:row>37</xdr:row>
      <xdr:rowOff>76835</xdr:rowOff>
    </xdr:to>
    <xdr:sp macro="" textlink="">
      <xdr:nvSpPr>
        <xdr:cNvPr id="339" name="楕円 338"/>
        <xdr:cNvSpPr/>
      </xdr:nvSpPr>
      <xdr:spPr>
        <a:xfrm>
          <a:off x="13116560" y="6320155"/>
          <a:ext cx="10414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35</xdr:row>
      <xdr:rowOff>86995</xdr:rowOff>
    </xdr:from>
    <xdr:ext cx="759460" cy="262890"/>
    <xdr:sp macro="" textlink="">
      <xdr:nvSpPr>
        <xdr:cNvPr id="340" name="テキスト ボックス 339"/>
        <xdr:cNvSpPr txBox="1"/>
      </xdr:nvSpPr>
      <xdr:spPr>
        <a:xfrm>
          <a:off x="12783820" y="6087745"/>
          <a:ext cx="75946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71120</xdr:rowOff>
    </xdr:from>
    <xdr:to xmlns:xdr="http://schemas.openxmlformats.org/drawingml/2006/spreadsheetDrawing">
      <xdr:col>26</xdr:col>
      <xdr:colOff>184150</xdr:colOff>
      <xdr:row>69</xdr:row>
      <xdr:rowOff>45720</xdr:rowOff>
    </xdr:to>
    <xdr:sp macro="" textlink="">
      <xdr:nvSpPr>
        <xdr:cNvPr id="341" name="正方形/長方形 340"/>
        <xdr:cNvSpPr/>
      </xdr:nvSpPr>
      <xdr:spPr>
        <a:xfrm>
          <a:off x="769620" y="11558270"/>
          <a:ext cx="468122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136525</xdr:rowOff>
    </xdr:from>
    <xdr:to xmlns:xdr="http://schemas.openxmlformats.org/drawingml/2006/spreadsheetDrawing">
      <xdr:col>34</xdr:col>
      <xdr:colOff>120650</xdr:colOff>
      <xdr:row>69</xdr:row>
      <xdr:rowOff>45720</xdr:rowOff>
    </xdr:to>
    <xdr:sp macro="" textlink="">
      <xdr:nvSpPr>
        <xdr:cNvPr id="342" name="正方形/長方形 341"/>
        <xdr:cNvSpPr/>
      </xdr:nvSpPr>
      <xdr:spPr>
        <a:xfrm>
          <a:off x="5463540" y="11623675"/>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156210</xdr:rowOff>
    </xdr:from>
    <xdr:to xmlns:xdr="http://schemas.openxmlformats.org/drawingml/2006/spreadsheetDrawing">
      <xdr:col>34</xdr:col>
      <xdr:colOff>120650</xdr:colOff>
      <xdr:row>70</xdr:row>
      <xdr:rowOff>65405</xdr:rowOff>
    </xdr:to>
    <xdr:sp macro="" textlink="">
      <xdr:nvSpPr>
        <xdr:cNvPr id="343" name="正方形/長方形 342"/>
        <xdr:cNvSpPr/>
      </xdr:nvSpPr>
      <xdr:spPr>
        <a:xfrm>
          <a:off x="5463540" y="11814810"/>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136525</xdr:rowOff>
    </xdr:from>
    <xdr:to xmlns:xdr="http://schemas.openxmlformats.org/drawingml/2006/spreadsheetDrawing">
      <xdr:col>42</xdr:col>
      <xdr:colOff>82550</xdr:colOff>
      <xdr:row>69</xdr:row>
      <xdr:rowOff>45720</xdr:rowOff>
    </xdr:to>
    <xdr:sp macro="" textlink="">
      <xdr:nvSpPr>
        <xdr:cNvPr id="344" name="正方形/長方形 343"/>
        <xdr:cNvSpPr/>
      </xdr:nvSpPr>
      <xdr:spPr>
        <a:xfrm>
          <a:off x="7175500" y="11623675"/>
          <a:ext cx="141478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156210</xdr:rowOff>
    </xdr:from>
    <xdr:to xmlns:xdr="http://schemas.openxmlformats.org/drawingml/2006/spreadsheetDrawing">
      <xdr:col>42</xdr:col>
      <xdr:colOff>82550</xdr:colOff>
      <xdr:row>70</xdr:row>
      <xdr:rowOff>65405</xdr:rowOff>
    </xdr:to>
    <xdr:sp macro="" textlink="">
      <xdr:nvSpPr>
        <xdr:cNvPr id="345" name="正方形/長方形 344"/>
        <xdr:cNvSpPr/>
      </xdr:nvSpPr>
      <xdr:spPr>
        <a:xfrm>
          <a:off x="7175500" y="11814810"/>
          <a:ext cx="141478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136525</xdr:rowOff>
    </xdr:from>
    <xdr:to xmlns:xdr="http://schemas.openxmlformats.org/drawingml/2006/spreadsheetDrawing">
      <xdr:col>51</xdr:col>
      <xdr:colOff>22225</xdr:colOff>
      <xdr:row>69</xdr:row>
      <xdr:rowOff>45720</xdr:rowOff>
    </xdr:to>
    <xdr:sp macro="" textlink="">
      <xdr:nvSpPr>
        <xdr:cNvPr id="346" name="正方形/長方形 345"/>
        <xdr:cNvSpPr/>
      </xdr:nvSpPr>
      <xdr:spPr>
        <a:xfrm>
          <a:off x="8808720" y="11623675"/>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43</xdr:col>
      <xdr:colOff>98425</xdr:colOff>
      <xdr:row>68</xdr:row>
      <xdr:rowOff>156210</xdr:rowOff>
    </xdr:from>
    <xdr:to xmlns:xdr="http://schemas.openxmlformats.org/drawingml/2006/spreadsheetDrawing">
      <xdr:col>51</xdr:col>
      <xdr:colOff>22225</xdr:colOff>
      <xdr:row>70</xdr:row>
      <xdr:rowOff>65405</xdr:rowOff>
    </xdr:to>
    <xdr:sp macro="" textlink="">
      <xdr:nvSpPr>
        <xdr:cNvPr id="347" name="正方形/長方形 346"/>
        <xdr:cNvSpPr/>
      </xdr:nvSpPr>
      <xdr:spPr>
        <a:xfrm>
          <a:off x="8808720" y="11814810"/>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129540</xdr:rowOff>
    </xdr:from>
    <xdr:to xmlns:xdr="http://schemas.openxmlformats.org/drawingml/2006/spreadsheetDrawing">
      <xdr:col>26</xdr:col>
      <xdr:colOff>184150</xdr:colOff>
      <xdr:row>84</xdr:row>
      <xdr:rowOff>12700</xdr:rowOff>
    </xdr:to>
    <xdr:sp macro="" textlink="">
      <xdr:nvSpPr>
        <xdr:cNvPr id="348" name="正方形/長方形 347"/>
        <xdr:cNvSpPr/>
      </xdr:nvSpPr>
      <xdr:spPr>
        <a:xfrm>
          <a:off x="769620" y="12131040"/>
          <a:ext cx="4681220" cy="22834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129540</xdr:rowOff>
    </xdr:from>
    <xdr:to xmlns:xdr="http://schemas.openxmlformats.org/drawingml/2006/spreadsheetDrawing">
      <xdr:col>55</xdr:col>
      <xdr:colOff>47625</xdr:colOff>
      <xdr:row>84</xdr:row>
      <xdr:rowOff>12700</xdr:rowOff>
    </xdr:to>
    <xdr:sp macro="" textlink="">
      <xdr:nvSpPr>
        <xdr:cNvPr id="349" name="正方形/長方形 348"/>
        <xdr:cNvSpPr/>
      </xdr:nvSpPr>
      <xdr:spPr>
        <a:xfrm>
          <a:off x="5786120" y="12131040"/>
          <a:ext cx="5402580" cy="22834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129540</xdr:rowOff>
    </xdr:from>
    <xdr:to xmlns:xdr="http://schemas.openxmlformats.org/drawingml/2006/spreadsheetDrawing">
      <xdr:col>47</xdr:col>
      <xdr:colOff>187325</xdr:colOff>
      <xdr:row>72</xdr:row>
      <xdr:rowOff>38735</xdr:rowOff>
    </xdr:to>
    <xdr:sp macro="" textlink="">
      <xdr:nvSpPr>
        <xdr:cNvPr id="350" name="正方形/長方形 349"/>
        <xdr:cNvSpPr/>
      </xdr:nvSpPr>
      <xdr:spPr>
        <a:xfrm>
          <a:off x="5849620" y="12131040"/>
          <a:ext cx="38582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104140</xdr:rowOff>
    </xdr:from>
    <xdr:to xmlns:xdr="http://schemas.openxmlformats.org/drawingml/2006/spreadsheetDrawing">
      <xdr:col>54</xdr:col>
      <xdr:colOff>95250</xdr:colOff>
      <xdr:row>83</xdr:row>
      <xdr:rowOff>123825</xdr:rowOff>
    </xdr:to>
    <xdr:sp macro="" textlink="" fLocksText="0">
      <xdr:nvSpPr>
        <xdr:cNvPr id="351" name="テキスト ボックス 350"/>
        <xdr:cNvSpPr txBox="1"/>
      </xdr:nvSpPr>
      <xdr:spPr>
        <a:xfrm>
          <a:off x="5890260" y="12448540"/>
          <a:ext cx="5143500" cy="19056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経常一般財源等が減少したが、分子である区債元金償還金が減少したため、前年度に比べ０．８ポイント減少している。</a:t>
          </a:r>
        </a:p>
        <a:p>
          <a:r>
            <a:rPr kumimoji="1" lang="ja-JP" altLang="en-US" sz="1300">
              <a:latin typeface="ＭＳ Ｐゴシック"/>
              <a:ea typeface="ＭＳ Ｐゴシック"/>
            </a:rPr>
            <a:t>　今後も、起債の活用にあたっては、一般財源に占める実質的な公債費の割合（公債費負担比率（中野区方式））を上限１０％程度とする方針を遵守していく。</a:t>
          </a:r>
        </a:p>
        <a:p>
          <a:endParaRPr/>
        </a:p>
      </xdr:txBody>
    </xdr:sp>
    <xdr:clientData/>
  </xdr:twoCellAnchor>
  <xdr:oneCellAnchor>
    <xdr:from xmlns:xdr="http://schemas.openxmlformats.org/drawingml/2006/spreadsheetDrawing">
      <xdr:col>3</xdr:col>
      <xdr:colOff>123825</xdr:colOff>
      <xdr:row>69</xdr:row>
      <xdr:rowOff>110490</xdr:rowOff>
    </xdr:from>
    <xdr:ext cx="294640" cy="227965"/>
    <xdr:sp macro="" textlink="">
      <xdr:nvSpPr>
        <xdr:cNvPr id="352" name="テキスト ボックス 351"/>
        <xdr:cNvSpPr txBox="1"/>
      </xdr:nvSpPr>
      <xdr:spPr>
        <a:xfrm>
          <a:off x="731520" y="11940540"/>
          <a:ext cx="294640" cy="2279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53" name="直線コネクタ 352"/>
        <xdr:cNvCxnSpPr/>
      </xdr:nvCxnSpPr>
      <xdr:spPr>
        <a:xfrm>
          <a:off x="769620" y="14414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43180</xdr:rowOff>
    </xdr:from>
    <xdr:ext cx="506730" cy="263525"/>
    <xdr:sp macro="" textlink="">
      <xdr:nvSpPr>
        <xdr:cNvPr id="354" name="テキスト ボックス 353"/>
        <xdr:cNvSpPr txBox="1"/>
      </xdr:nvSpPr>
      <xdr:spPr>
        <a:xfrm>
          <a:off x="256540" y="14273530"/>
          <a:ext cx="5067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82</xdr:row>
      <xdr:rowOff>29845</xdr:rowOff>
    </xdr:from>
    <xdr:to xmlns:xdr="http://schemas.openxmlformats.org/drawingml/2006/spreadsheetDrawing">
      <xdr:col>26</xdr:col>
      <xdr:colOff>184150</xdr:colOff>
      <xdr:row>82</xdr:row>
      <xdr:rowOff>29845</xdr:rowOff>
    </xdr:to>
    <xdr:cxnSp macro="">
      <xdr:nvCxnSpPr>
        <xdr:cNvPr id="355" name="直線コネクタ 354"/>
        <xdr:cNvCxnSpPr/>
      </xdr:nvCxnSpPr>
      <xdr:spPr>
        <a:xfrm>
          <a:off x="769620" y="1408874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59690</xdr:rowOff>
    </xdr:from>
    <xdr:ext cx="506730" cy="264795"/>
    <xdr:sp macro="" textlink="">
      <xdr:nvSpPr>
        <xdr:cNvPr id="356" name="テキスト ボックス 355"/>
        <xdr:cNvSpPr txBox="1"/>
      </xdr:nvSpPr>
      <xdr:spPr>
        <a:xfrm>
          <a:off x="256540" y="13947140"/>
          <a:ext cx="5067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80</xdr:row>
      <xdr:rowOff>46355</xdr:rowOff>
    </xdr:from>
    <xdr:to xmlns:xdr="http://schemas.openxmlformats.org/drawingml/2006/spreadsheetDrawing">
      <xdr:col>26</xdr:col>
      <xdr:colOff>184150</xdr:colOff>
      <xdr:row>80</xdr:row>
      <xdr:rowOff>46355</xdr:rowOff>
    </xdr:to>
    <xdr:cxnSp macro="">
      <xdr:nvCxnSpPr>
        <xdr:cNvPr id="357" name="直線コネクタ 356"/>
        <xdr:cNvCxnSpPr/>
      </xdr:nvCxnSpPr>
      <xdr:spPr>
        <a:xfrm>
          <a:off x="769620" y="1376235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79</xdr:row>
      <xdr:rowOff>76835</xdr:rowOff>
    </xdr:from>
    <xdr:ext cx="506730" cy="263525"/>
    <xdr:sp macro="" textlink="">
      <xdr:nvSpPr>
        <xdr:cNvPr id="358" name="テキスト ボックス 357"/>
        <xdr:cNvSpPr txBox="1"/>
      </xdr:nvSpPr>
      <xdr:spPr>
        <a:xfrm>
          <a:off x="256540" y="13621385"/>
          <a:ext cx="5067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78</xdr:row>
      <xdr:rowOff>63500</xdr:rowOff>
    </xdr:from>
    <xdr:to xmlns:xdr="http://schemas.openxmlformats.org/drawingml/2006/spreadsheetDrawing">
      <xdr:col>26</xdr:col>
      <xdr:colOff>184150</xdr:colOff>
      <xdr:row>78</xdr:row>
      <xdr:rowOff>63500</xdr:rowOff>
    </xdr:to>
    <xdr:cxnSp macro="">
      <xdr:nvCxnSpPr>
        <xdr:cNvPr id="359" name="直線コネクタ 358"/>
        <xdr:cNvCxnSpPr/>
      </xdr:nvCxnSpPr>
      <xdr:spPr>
        <a:xfrm>
          <a:off x="769620" y="134366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77</xdr:row>
      <xdr:rowOff>92710</xdr:rowOff>
    </xdr:from>
    <xdr:ext cx="506730" cy="261620"/>
    <xdr:sp macro="" textlink="">
      <xdr:nvSpPr>
        <xdr:cNvPr id="360" name="テキスト ボックス 359"/>
        <xdr:cNvSpPr txBox="1"/>
      </xdr:nvSpPr>
      <xdr:spPr>
        <a:xfrm>
          <a:off x="256540" y="13294360"/>
          <a:ext cx="50673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76</xdr:row>
      <xdr:rowOff>80010</xdr:rowOff>
    </xdr:from>
    <xdr:to xmlns:xdr="http://schemas.openxmlformats.org/drawingml/2006/spreadsheetDrawing">
      <xdr:col>26</xdr:col>
      <xdr:colOff>184150</xdr:colOff>
      <xdr:row>76</xdr:row>
      <xdr:rowOff>80010</xdr:rowOff>
    </xdr:to>
    <xdr:cxnSp macro="">
      <xdr:nvCxnSpPr>
        <xdr:cNvPr id="361" name="直線コネクタ 360"/>
        <xdr:cNvCxnSpPr/>
      </xdr:nvCxnSpPr>
      <xdr:spPr>
        <a:xfrm>
          <a:off x="769620" y="1311021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75</xdr:row>
      <xdr:rowOff>109855</xdr:rowOff>
    </xdr:from>
    <xdr:ext cx="506730" cy="262255"/>
    <xdr:sp macro="" textlink="">
      <xdr:nvSpPr>
        <xdr:cNvPr id="362" name="テキスト ボックス 361"/>
        <xdr:cNvSpPr txBox="1"/>
      </xdr:nvSpPr>
      <xdr:spPr>
        <a:xfrm>
          <a:off x="256540" y="12968605"/>
          <a:ext cx="5067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74</xdr:row>
      <xdr:rowOff>96520</xdr:rowOff>
    </xdr:from>
    <xdr:to xmlns:xdr="http://schemas.openxmlformats.org/drawingml/2006/spreadsheetDrawing">
      <xdr:col>26</xdr:col>
      <xdr:colOff>184150</xdr:colOff>
      <xdr:row>74</xdr:row>
      <xdr:rowOff>96520</xdr:rowOff>
    </xdr:to>
    <xdr:cxnSp macro="">
      <xdr:nvCxnSpPr>
        <xdr:cNvPr id="363" name="直線コネクタ 362"/>
        <xdr:cNvCxnSpPr/>
      </xdr:nvCxnSpPr>
      <xdr:spPr>
        <a:xfrm>
          <a:off x="769620" y="1278382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73</xdr:row>
      <xdr:rowOff>126365</xdr:rowOff>
    </xdr:from>
    <xdr:ext cx="506730" cy="261620"/>
    <xdr:sp macro="" textlink="">
      <xdr:nvSpPr>
        <xdr:cNvPr id="364" name="テキスト ボックス 363"/>
        <xdr:cNvSpPr txBox="1"/>
      </xdr:nvSpPr>
      <xdr:spPr>
        <a:xfrm>
          <a:off x="256540" y="12642215"/>
          <a:ext cx="50673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113030</xdr:rowOff>
    </xdr:from>
    <xdr:to xmlns:xdr="http://schemas.openxmlformats.org/drawingml/2006/spreadsheetDrawing">
      <xdr:col>26</xdr:col>
      <xdr:colOff>184150</xdr:colOff>
      <xdr:row>72</xdr:row>
      <xdr:rowOff>113030</xdr:rowOff>
    </xdr:to>
    <xdr:cxnSp macro="">
      <xdr:nvCxnSpPr>
        <xdr:cNvPr id="365" name="直線コネクタ 364"/>
        <xdr:cNvCxnSpPr/>
      </xdr:nvCxnSpPr>
      <xdr:spPr>
        <a:xfrm>
          <a:off x="769620" y="1245743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71</xdr:row>
      <xdr:rowOff>143510</xdr:rowOff>
    </xdr:from>
    <xdr:ext cx="506730" cy="262890"/>
    <xdr:sp macro="" textlink="">
      <xdr:nvSpPr>
        <xdr:cNvPr id="366" name="テキスト ボックス 365"/>
        <xdr:cNvSpPr txBox="1"/>
      </xdr:nvSpPr>
      <xdr:spPr>
        <a:xfrm>
          <a:off x="256540" y="12316460"/>
          <a:ext cx="50673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129540</xdr:rowOff>
    </xdr:from>
    <xdr:to xmlns:xdr="http://schemas.openxmlformats.org/drawingml/2006/spreadsheetDrawing">
      <xdr:col>26</xdr:col>
      <xdr:colOff>184150</xdr:colOff>
      <xdr:row>70</xdr:row>
      <xdr:rowOff>129540</xdr:rowOff>
    </xdr:to>
    <xdr:cxnSp macro="">
      <xdr:nvCxnSpPr>
        <xdr:cNvPr id="367" name="直線コネクタ 366"/>
        <xdr:cNvCxnSpPr/>
      </xdr:nvCxnSpPr>
      <xdr:spPr>
        <a:xfrm>
          <a:off x="769620" y="1213104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129540</xdr:rowOff>
    </xdr:from>
    <xdr:to xmlns:xdr="http://schemas.openxmlformats.org/drawingml/2006/spreadsheetDrawing">
      <xdr:col>26</xdr:col>
      <xdr:colOff>184150</xdr:colOff>
      <xdr:row>84</xdr:row>
      <xdr:rowOff>12700</xdr:rowOff>
    </xdr:to>
    <xdr:sp macro="" textlink="">
      <xdr:nvSpPr>
        <xdr:cNvPr id="368" name="公債費グラフ枠"/>
        <xdr:cNvSpPr/>
      </xdr:nvSpPr>
      <xdr:spPr>
        <a:xfrm>
          <a:off x="769620" y="12131040"/>
          <a:ext cx="4681220" cy="22834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72</xdr:row>
      <xdr:rowOff>158750</xdr:rowOff>
    </xdr:from>
    <xdr:to xmlns:xdr="http://schemas.openxmlformats.org/drawingml/2006/spreadsheetDrawing">
      <xdr:col>24</xdr:col>
      <xdr:colOff>25400</xdr:colOff>
      <xdr:row>75</xdr:row>
      <xdr:rowOff>166370</xdr:rowOff>
    </xdr:to>
    <xdr:cxnSp macro="">
      <xdr:nvCxnSpPr>
        <xdr:cNvPr id="369" name="直線コネクタ 368"/>
        <xdr:cNvCxnSpPr/>
      </xdr:nvCxnSpPr>
      <xdr:spPr>
        <a:xfrm flipV="1">
          <a:off x="4886960" y="12503150"/>
          <a:ext cx="0" cy="5219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137795</xdr:rowOff>
    </xdr:from>
    <xdr:ext cx="759460" cy="263525"/>
    <xdr:sp macro="" textlink="">
      <xdr:nvSpPr>
        <xdr:cNvPr id="370" name="公債費最小値テキスト"/>
        <xdr:cNvSpPr txBox="1"/>
      </xdr:nvSpPr>
      <xdr:spPr>
        <a:xfrm>
          <a:off x="4975860" y="12996545"/>
          <a:ext cx="75946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75</xdr:row>
      <xdr:rowOff>166370</xdr:rowOff>
    </xdr:from>
    <xdr:to xmlns:xdr="http://schemas.openxmlformats.org/drawingml/2006/spreadsheetDrawing">
      <xdr:col>24</xdr:col>
      <xdr:colOff>114300</xdr:colOff>
      <xdr:row>75</xdr:row>
      <xdr:rowOff>166370</xdr:rowOff>
    </xdr:to>
    <xdr:cxnSp macro="">
      <xdr:nvCxnSpPr>
        <xdr:cNvPr id="371" name="直線コネクタ 370"/>
        <xdr:cNvCxnSpPr/>
      </xdr:nvCxnSpPr>
      <xdr:spPr>
        <a:xfrm>
          <a:off x="4795520" y="13025120"/>
          <a:ext cx="1803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71</xdr:row>
      <xdr:rowOff>70485</xdr:rowOff>
    </xdr:from>
    <xdr:ext cx="759460" cy="262890"/>
    <xdr:sp macro="" textlink="">
      <xdr:nvSpPr>
        <xdr:cNvPr id="372" name="公債費最大値テキスト"/>
        <xdr:cNvSpPr txBox="1"/>
      </xdr:nvSpPr>
      <xdr:spPr>
        <a:xfrm>
          <a:off x="4975860" y="12243435"/>
          <a:ext cx="75946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72</xdr:row>
      <xdr:rowOff>158750</xdr:rowOff>
    </xdr:from>
    <xdr:to xmlns:xdr="http://schemas.openxmlformats.org/drawingml/2006/spreadsheetDrawing">
      <xdr:col>24</xdr:col>
      <xdr:colOff>114300</xdr:colOff>
      <xdr:row>72</xdr:row>
      <xdr:rowOff>158750</xdr:rowOff>
    </xdr:to>
    <xdr:cxnSp macro="">
      <xdr:nvCxnSpPr>
        <xdr:cNvPr id="373" name="直線コネクタ 372"/>
        <xdr:cNvCxnSpPr/>
      </xdr:nvCxnSpPr>
      <xdr:spPr>
        <a:xfrm>
          <a:off x="4795520" y="12503150"/>
          <a:ext cx="1803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75</xdr:row>
      <xdr:rowOff>132715</xdr:rowOff>
    </xdr:from>
    <xdr:to xmlns:xdr="http://schemas.openxmlformats.org/drawingml/2006/spreadsheetDrawing">
      <xdr:col>24</xdr:col>
      <xdr:colOff>25400</xdr:colOff>
      <xdr:row>76</xdr:row>
      <xdr:rowOff>46355</xdr:rowOff>
    </xdr:to>
    <xdr:cxnSp macro="">
      <xdr:nvCxnSpPr>
        <xdr:cNvPr id="374" name="直線コネクタ 373"/>
        <xdr:cNvCxnSpPr/>
      </xdr:nvCxnSpPr>
      <xdr:spPr>
        <a:xfrm flipV="1">
          <a:off x="4036060" y="12991465"/>
          <a:ext cx="850900" cy="85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72</xdr:row>
      <xdr:rowOff>170180</xdr:rowOff>
    </xdr:from>
    <xdr:ext cx="759460" cy="260985"/>
    <xdr:sp macro="" textlink="">
      <xdr:nvSpPr>
        <xdr:cNvPr id="375" name="公債費平均値テキスト"/>
        <xdr:cNvSpPr txBox="1"/>
      </xdr:nvSpPr>
      <xdr:spPr>
        <a:xfrm>
          <a:off x="4975860" y="12514580"/>
          <a:ext cx="759460" cy="2609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73</xdr:row>
      <xdr:rowOff>153035</xdr:rowOff>
    </xdr:from>
    <xdr:to xmlns:xdr="http://schemas.openxmlformats.org/drawingml/2006/spreadsheetDrawing">
      <xdr:col>24</xdr:col>
      <xdr:colOff>76200</xdr:colOff>
      <xdr:row>74</xdr:row>
      <xdr:rowOff>81915</xdr:rowOff>
    </xdr:to>
    <xdr:sp macro="" textlink="">
      <xdr:nvSpPr>
        <xdr:cNvPr id="376" name="フローチャート: 判断 375"/>
        <xdr:cNvSpPr/>
      </xdr:nvSpPr>
      <xdr:spPr>
        <a:xfrm>
          <a:off x="4833620" y="12668885"/>
          <a:ext cx="10414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76</xdr:row>
      <xdr:rowOff>46355</xdr:rowOff>
    </xdr:from>
    <xdr:to xmlns:xdr="http://schemas.openxmlformats.org/drawingml/2006/spreadsheetDrawing">
      <xdr:col>19</xdr:col>
      <xdr:colOff>187325</xdr:colOff>
      <xdr:row>76</xdr:row>
      <xdr:rowOff>113030</xdr:rowOff>
    </xdr:to>
    <xdr:cxnSp macro="">
      <xdr:nvCxnSpPr>
        <xdr:cNvPr id="377" name="直線コネクタ 376"/>
        <xdr:cNvCxnSpPr/>
      </xdr:nvCxnSpPr>
      <xdr:spPr>
        <a:xfrm flipV="1">
          <a:off x="3136900" y="13076555"/>
          <a:ext cx="89916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74</xdr:row>
      <xdr:rowOff>33020</xdr:rowOff>
    </xdr:from>
    <xdr:to xmlns:xdr="http://schemas.openxmlformats.org/drawingml/2006/spreadsheetDrawing">
      <xdr:col>20</xdr:col>
      <xdr:colOff>38100</xdr:colOff>
      <xdr:row>74</xdr:row>
      <xdr:rowOff>137160</xdr:rowOff>
    </xdr:to>
    <xdr:sp macro="" textlink="">
      <xdr:nvSpPr>
        <xdr:cNvPr id="378" name="フローチャート: 判断 377"/>
        <xdr:cNvSpPr/>
      </xdr:nvSpPr>
      <xdr:spPr>
        <a:xfrm>
          <a:off x="3985260" y="12720320"/>
          <a:ext cx="10414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72</xdr:row>
      <xdr:rowOff>147320</xdr:rowOff>
    </xdr:from>
    <xdr:ext cx="732790" cy="260985"/>
    <xdr:sp macro="" textlink="">
      <xdr:nvSpPr>
        <xdr:cNvPr id="379" name="テキスト ボックス 378"/>
        <xdr:cNvSpPr txBox="1"/>
      </xdr:nvSpPr>
      <xdr:spPr>
        <a:xfrm>
          <a:off x="3652520" y="12491720"/>
          <a:ext cx="73279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76</xdr:row>
      <xdr:rowOff>113030</xdr:rowOff>
    </xdr:from>
    <xdr:to xmlns:xdr="http://schemas.openxmlformats.org/drawingml/2006/spreadsheetDrawing">
      <xdr:col>15</xdr:col>
      <xdr:colOff>98425</xdr:colOff>
      <xdr:row>77</xdr:row>
      <xdr:rowOff>149225</xdr:rowOff>
    </xdr:to>
    <xdr:cxnSp macro="">
      <xdr:nvCxnSpPr>
        <xdr:cNvPr id="380" name="直線コネクタ 379"/>
        <xdr:cNvCxnSpPr/>
      </xdr:nvCxnSpPr>
      <xdr:spPr>
        <a:xfrm flipV="1">
          <a:off x="2237740" y="13143230"/>
          <a:ext cx="899160" cy="207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74</xdr:row>
      <xdr:rowOff>55880</xdr:rowOff>
    </xdr:from>
    <xdr:to xmlns:xdr="http://schemas.openxmlformats.org/drawingml/2006/spreadsheetDrawing">
      <xdr:col>15</xdr:col>
      <xdr:colOff>149225</xdr:colOff>
      <xdr:row>74</xdr:row>
      <xdr:rowOff>160020</xdr:rowOff>
    </xdr:to>
    <xdr:sp macro="" textlink="">
      <xdr:nvSpPr>
        <xdr:cNvPr id="381" name="フローチャート: 判断 380"/>
        <xdr:cNvSpPr/>
      </xdr:nvSpPr>
      <xdr:spPr>
        <a:xfrm>
          <a:off x="3086100" y="1274318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72</xdr:row>
      <xdr:rowOff>170180</xdr:rowOff>
    </xdr:from>
    <xdr:ext cx="759460" cy="260985"/>
    <xdr:sp macro="" textlink="">
      <xdr:nvSpPr>
        <xdr:cNvPr id="382" name="テキスト ボックス 381"/>
        <xdr:cNvSpPr txBox="1"/>
      </xdr:nvSpPr>
      <xdr:spPr>
        <a:xfrm>
          <a:off x="2750820" y="12514580"/>
          <a:ext cx="75946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77</xdr:row>
      <xdr:rowOff>149225</xdr:rowOff>
    </xdr:from>
    <xdr:to xmlns:xdr="http://schemas.openxmlformats.org/drawingml/2006/spreadsheetDrawing">
      <xdr:col>11</xdr:col>
      <xdr:colOff>9525</xdr:colOff>
      <xdr:row>81</xdr:row>
      <xdr:rowOff>71120</xdr:rowOff>
    </xdr:to>
    <xdr:cxnSp macro="">
      <xdr:nvCxnSpPr>
        <xdr:cNvPr id="383" name="直線コネクタ 382"/>
        <xdr:cNvCxnSpPr/>
      </xdr:nvCxnSpPr>
      <xdr:spPr>
        <a:xfrm flipV="1">
          <a:off x="1336040" y="13350875"/>
          <a:ext cx="901700" cy="6076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74</xdr:row>
      <xdr:rowOff>111760</xdr:rowOff>
    </xdr:from>
    <xdr:to xmlns:xdr="http://schemas.openxmlformats.org/drawingml/2006/spreadsheetDrawing">
      <xdr:col>11</xdr:col>
      <xdr:colOff>60325</xdr:colOff>
      <xdr:row>75</xdr:row>
      <xdr:rowOff>39370</xdr:rowOff>
    </xdr:to>
    <xdr:sp macro="" textlink="">
      <xdr:nvSpPr>
        <xdr:cNvPr id="384" name="フローチャート: 判断 383"/>
        <xdr:cNvSpPr/>
      </xdr:nvSpPr>
      <xdr:spPr>
        <a:xfrm>
          <a:off x="2184400" y="12799060"/>
          <a:ext cx="10414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73</xdr:row>
      <xdr:rowOff>49530</xdr:rowOff>
    </xdr:from>
    <xdr:ext cx="758190" cy="265430"/>
    <xdr:sp macro="" textlink="">
      <xdr:nvSpPr>
        <xdr:cNvPr id="385" name="テキスト ボックス 384"/>
        <xdr:cNvSpPr txBox="1"/>
      </xdr:nvSpPr>
      <xdr:spPr>
        <a:xfrm>
          <a:off x="1851660" y="12565380"/>
          <a:ext cx="75819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75</xdr:row>
      <xdr:rowOff>36195</xdr:rowOff>
    </xdr:from>
    <xdr:to xmlns:xdr="http://schemas.openxmlformats.org/drawingml/2006/spreadsheetDrawing">
      <xdr:col>6</xdr:col>
      <xdr:colOff>171450</xdr:colOff>
      <xdr:row>75</xdr:row>
      <xdr:rowOff>140335</xdr:rowOff>
    </xdr:to>
    <xdr:sp macro="" textlink="">
      <xdr:nvSpPr>
        <xdr:cNvPr id="386" name="フローチャート: 判断 385"/>
        <xdr:cNvSpPr/>
      </xdr:nvSpPr>
      <xdr:spPr>
        <a:xfrm>
          <a:off x="1285240" y="1289494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73</xdr:row>
      <xdr:rowOff>150495</xdr:rowOff>
    </xdr:from>
    <xdr:ext cx="760730" cy="262255"/>
    <xdr:sp macro="" textlink="">
      <xdr:nvSpPr>
        <xdr:cNvPr id="387" name="テキスト ボックス 386"/>
        <xdr:cNvSpPr txBox="1"/>
      </xdr:nvSpPr>
      <xdr:spPr>
        <a:xfrm>
          <a:off x="949960" y="12666345"/>
          <a:ext cx="7607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59460" cy="262890"/>
    <xdr:sp macro="" textlink="">
      <xdr:nvSpPr>
        <xdr:cNvPr id="388" name="テキスト ボックス 387"/>
        <xdr:cNvSpPr txBox="1"/>
      </xdr:nvSpPr>
      <xdr:spPr>
        <a:xfrm>
          <a:off x="4668520" y="14411960"/>
          <a:ext cx="75946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62890"/>
    <xdr:sp macro="" textlink="">
      <xdr:nvSpPr>
        <xdr:cNvPr id="389" name="テキスト ボックス 388"/>
        <xdr:cNvSpPr txBox="1"/>
      </xdr:nvSpPr>
      <xdr:spPr>
        <a:xfrm>
          <a:off x="3817620" y="1441196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60730" cy="262890"/>
    <xdr:sp macro="" textlink="">
      <xdr:nvSpPr>
        <xdr:cNvPr id="390" name="テキスト ボックス 389"/>
        <xdr:cNvSpPr txBox="1"/>
      </xdr:nvSpPr>
      <xdr:spPr>
        <a:xfrm>
          <a:off x="2918460" y="14411960"/>
          <a:ext cx="76073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59460" cy="262890"/>
    <xdr:sp macro="" textlink="">
      <xdr:nvSpPr>
        <xdr:cNvPr id="391" name="テキスト ボックス 390"/>
        <xdr:cNvSpPr txBox="1"/>
      </xdr:nvSpPr>
      <xdr:spPr>
        <a:xfrm>
          <a:off x="2016760" y="14411960"/>
          <a:ext cx="75946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59460" cy="262890"/>
    <xdr:sp macro="" textlink="">
      <xdr:nvSpPr>
        <xdr:cNvPr id="392" name="テキスト ボックス 391"/>
        <xdr:cNvSpPr txBox="1"/>
      </xdr:nvSpPr>
      <xdr:spPr>
        <a:xfrm>
          <a:off x="1117600" y="14411960"/>
          <a:ext cx="75946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75</xdr:row>
      <xdr:rowOff>80645</xdr:rowOff>
    </xdr:from>
    <xdr:to xmlns:xdr="http://schemas.openxmlformats.org/drawingml/2006/spreadsheetDrawing">
      <xdr:col>24</xdr:col>
      <xdr:colOff>76200</xdr:colOff>
      <xdr:row>76</xdr:row>
      <xdr:rowOff>9525</xdr:rowOff>
    </xdr:to>
    <xdr:sp macro="" textlink="">
      <xdr:nvSpPr>
        <xdr:cNvPr id="393" name="楕円 392"/>
        <xdr:cNvSpPr/>
      </xdr:nvSpPr>
      <xdr:spPr>
        <a:xfrm>
          <a:off x="4833620" y="12939395"/>
          <a:ext cx="10414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74</xdr:row>
      <xdr:rowOff>161925</xdr:rowOff>
    </xdr:from>
    <xdr:ext cx="759460" cy="262890"/>
    <xdr:sp macro="" textlink="">
      <xdr:nvSpPr>
        <xdr:cNvPr id="394" name="公債費該当値テキスト"/>
        <xdr:cNvSpPr txBox="1"/>
      </xdr:nvSpPr>
      <xdr:spPr>
        <a:xfrm>
          <a:off x="4975860" y="12849225"/>
          <a:ext cx="75946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75</xdr:row>
      <xdr:rowOff>170180</xdr:rowOff>
    </xdr:from>
    <xdr:to xmlns:xdr="http://schemas.openxmlformats.org/drawingml/2006/spreadsheetDrawing">
      <xdr:col>20</xdr:col>
      <xdr:colOff>38100</xdr:colOff>
      <xdr:row>76</xdr:row>
      <xdr:rowOff>98425</xdr:rowOff>
    </xdr:to>
    <xdr:sp macro="" textlink="">
      <xdr:nvSpPr>
        <xdr:cNvPr id="395" name="楕円 394"/>
        <xdr:cNvSpPr/>
      </xdr:nvSpPr>
      <xdr:spPr>
        <a:xfrm>
          <a:off x="3985260" y="13028930"/>
          <a:ext cx="1041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76</xdr:row>
      <xdr:rowOff>82550</xdr:rowOff>
    </xdr:from>
    <xdr:ext cx="732790" cy="264795"/>
    <xdr:sp macro="" textlink="">
      <xdr:nvSpPr>
        <xdr:cNvPr id="396" name="テキスト ボックス 395"/>
        <xdr:cNvSpPr txBox="1"/>
      </xdr:nvSpPr>
      <xdr:spPr>
        <a:xfrm>
          <a:off x="3652520" y="13112750"/>
          <a:ext cx="73279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76</xdr:row>
      <xdr:rowOff>60960</xdr:rowOff>
    </xdr:from>
    <xdr:to xmlns:xdr="http://schemas.openxmlformats.org/drawingml/2006/spreadsheetDrawing">
      <xdr:col>15</xdr:col>
      <xdr:colOff>149225</xdr:colOff>
      <xdr:row>76</xdr:row>
      <xdr:rowOff>164465</xdr:rowOff>
    </xdr:to>
    <xdr:sp macro="" textlink="">
      <xdr:nvSpPr>
        <xdr:cNvPr id="397" name="楕円 396"/>
        <xdr:cNvSpPr/>
      </xdr:nvSpPr>
      <xdr:spPr>
        <a:xfrm>
          <a:off x="3086100" y="1309116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76</xdr:row>
      <xdr:rowOff>149225</xdr:rowOff>
    </xdr:from>
    <xdr:ext cx="759460" cy="260985"/>
    <xdr:sp macro="" textlink="">
      <xdr:nvSpPr>
        <xdr:cNvPr id="398" name="テキスト ボックス 397"/>
        <xdr:cNvSpPr txBox="1"/>
      </xdr:nvSpPr>
      <xdr:spPr>
        <a:xfrm>
          <a:off x="2750820" y="13179425"/>
          <a:ext cx="75946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77</xdr:row>
      <xdr:rowOff>97790</xdr:rowOff>
    </xdr:from>
    <xdr:to xmlns:xdr="http://schemas.openxmlformats.org/drawingml/2006/spreadsheetDrawing">
      <xdr:col>11</xdr:col>
      <xdr:colOff>60325</xdr:colOff>
      <xdr:row>78</xdr:row>
      <xdr:rowOff>26035</xdr:rowOff>
    </xdr:to>
    <xdr:sp macro="" textlink="">
      <xdr:nvSpPr>
        <xdr:cNvPr id="399" name="楕円 398"/>
        <xdr:cNvSpPr/>
      </xdr:nvSpPr>
      <xdr:spPr>
        <a:xfrm>
          <a:off x="2184400" y="13299440"/>
          <a:ext cx="1041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78</xdr:row>
      <xdr:rowOff>10160</xdr:rowOff>
    </xdr:from>
    <xdr:ext cx="758190" cy="262890"/>
    <xdr:sp macro="" textlink="">
      <xdr:nvSpPr>
        <xdr:cNvPr id="400" name="テキスト ボックス 399"/>
        <xdr:cNvSpPr txBox="1"/>
      </xdr:nvSpPr>
      <xdr:spPr>
        <a:xfrm>
          <a:off x="1851660" y="13383260"/>
          <a:ext cx="75819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81</xdr:row>
      <xdr:rowOff>19685</xdr:rowOff>
    </xdr:from>
    <xdr:to xmlns:xdr="http://schemas.openxmlformats.org/drawingml/2006/spreadsheetDrawing">
      <xdr:col>6</xdr:col>
      <xdr:colOff>171450</xdr:colOff>
      <xdr:row>81</xdr:row>
      <xdr:rowOff>123825</xdr:rowOff>
    </xdr:to>
    <xdr:sp macro="" textlink="">
      <xdr:nvSpPr>
        <xdr:cNvPr id="401" name="楕円 400"/>
        <xdr:cNvSpPr/>
      </xdr:nvSpPr>
      <xdr:spPr>
        <a:xfrm>
          <a:off x="1285240" y="1390713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81</xdr:row>
      <xdr:rowOff>107315</xdr:rowOff>
    </xdr:from>
    <xdr:ext cx="760730" cy="264795"/>
    <xdr:sp macro="" textlink="">
      <xdr:nvSpPr>
        <xdr:cNvPr id="402" name="テキスト ボックス 401"/>
        <xdr:cNvSpPr txBox="1"/>
      </xdr:nvSpPr>
      <xdr:spPr>
        <a:xfrm>
          <a:off x="949960" y="13994765"/>
          <a:ext cx="7607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71120</xdr:rowOff>
    </xdr:from>
    <xdr:to xmlns:xdr="http://schemas.openxmlformats.org/drawingml/2006/spreadsheetDrawing">
      <xdr:col>85</xdr:col>
      <xdr:colOff>66675</xdr:colOff>
      <xdr:row>69</xdr:row>
      <xdr:rowOff>45720</xdr:rowOff>
    </xdr:to>
    <xdr:sp macro="" textlink="">
      <xdr:nvSpPr>
        <xdr:cNvPr id="403" name="正方形/長方形 402"/>
        <xdr:cNvSpPr/>
      </xdr:nvSpPr>
      <xdr:spPr>
        <a:xfrm>
          <a:off x="12603480" y="11558270"/>
          <a:ext cx="468122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136525</xdr:rowOff>
    </xdr:from>
    <xdr:to xmlns:xdr="http://schemas.openxmlformats.org/drawingml/2006/spreadsheetDrawing">
      <xdr:col>93</xdr:col>
      <xdr:colOff>3175</xdr:colOff>
      <xdr:row>69</xdr:row>
      <xdr:rowOff>45720</xdr:rowOff>
    </xdr:to>
    <xdr:sp macro="" textlink="">
      <xdr:nvSpPr>
        <xdr:cNvPr id="404" name="正方形/長方形 403"/>
        <xdr:cNvSpPr/>
      </xdr:nvSpPr>
      <xdr:spPr>
        <a:xfrm>
          <a:off x="17297400" y="11623675"/>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156210</xdr:rowOff>
    </xdr:from>
    <xdr:to xmlns:xdr="http://schemas.openxmlformats.org/drawingml/2006/spreadsheetDrawing">
      <xdr:col>93</xdr:col>
      <xdr:colOff>3175</xdr:colOff>
      <xdr:row>70</xdr:row>
      <xdr:rowOff>65405</xdr:rowOff>
    </xdr:to>
    <xdr:sp macro="" textlink="">
      <xdr:nvSpPr>
        <xdr:cNvPr id="405" name="正方形/長方形 404"/>
        <xdr:cNvSpPr/>
      </xdr:nvSpPr>
      <xdr:spPr>
        <a:xfrm>
          <a:off x="17297400" y="11814810"/>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136525</xdr:rowOff>
    </xdr:from>
    <xdr:to xmlns:xdr="http://schemas.openxmlformats.org/drawingml/2006/spreadsheetDrawing">
      <xdr:col>100</xdr:col>
      <xdr:colOff>165100</xdr:colOff>
      <xdr:row>69</xdr:row>
      <xdr:rowOff>45720</xdr:rowOff>
    </xdr:to>
    <xdr:sp macro="" textlink="">
      <xdr:nvSpPr>
        <xdr:cNvPr id="406" name="正方形/長方形 405"/>
        <xdr:cNvSpPr/>
      </xdr:nvSpPr>
      <xdr:spPr>
        <a:xfrm>
          <a:off x="19006820" y="11623675"/>
          <a:ext cx="141478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156210</xdr:rowOff>
    </xdr:from>
    <xdr:to xmlns:xdr="http://schemas.openxmlformats.org/drawingml/2006/spreadsheetDrawing">
      <xdr:col>100</xdr:col>
      <xdr:colOff>165100</xdr:colOff>
      <xdr:row>70</xdr:row>
      <xdr:rowOff>65405</xdr:rowOff>
    </xdr:to>
    <xdr:sp macro="" textlink="">
      <xdr:nvSpPr>
        <xdr:cNvPr id="407" name="正方形/長方形 406"/>
        <xdr:cNvSpPr/>
      </xdr:nvSpPr>
      <xdr:spPr>
        <a:xfrm>
          <a:off x="19006820" y="11814810"/>
          <a:ext cx="141478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136525</xdr:rowOff>
    </xdr:from>
    <xdr:to xmlns:xdr="http://schemas.openxmlformats.org/drawingml/2006/spreadsheetDrawing">
      <xdr:col>109</xdr:col>
      <xdr:colOff>104775</xdr:colOff>
      <xdr:row>69</xdr:row>
      <xdr:rowOff>45720</xdr:rowOff>
    </xdr:to>
    <xdr:sp macro="" textlink="">
      <xdr:nvSpPr>
        <xdr:cNvPr id="408" name="正方形/長方形 407"/>
        <xdr:cNvSpPr/>
      </xdr:nvSpPr>
      <xdr:spPr>
        <a:xfrm>
          <a:off x="20640040" y="11623675"/>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101</xdr:col>
      <xdr:colOff>180975</xdr:colOff>
      <xdr:row>68</xdr:row>
      <xdr:rowOff>156210</xdr:rowOff>
    </xdr:from>
    <xdr:to xmlns:xdr="http://schemas.openxmlformats.org/drawingml/2006/spreadsheetDrawing">
      <xdr:col>109</xdr:col>
      <xdr:colOff>104775</xdr:colOff>
      <xdr:row>70</xdr:row>
      <xdr:rowOff>65405</xdr:rowOff>
    </xdr:to>
    <xdr:sp macro="" textlink="">
      <xdr:nvSpPr>
        <xdr:cNvPr id="409" name="正方形/長方形 408"/>
        <xdr:cNvSpPr/>
      </xdr:nvSpPr>
      <xdr:spPr>
        <a:xfrm>
          <a:off x="20640040" y="11814810"/>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129540</xdr:rowOff>
    </xdr:from>
    <xdr:to xmlns:xdr="http://schemas.openxmlformats.org/drawingml/2006/spreadsheetDrawing">
      <xdr:col>85</xdr:col>
      <xdr:colOff>66675</xdr:colOff>
      <xdr:row>84</xdr:row>
      <xdr:rowOff>12700</xdr:rowOff>
    </xdr:to>
    <xdr:sp macro="" textlink="">
      <xdr:nvSpPr>
        <xdr:cNvPr id="410" name="正方形/長方形 409"/>
        <xdr:cNvSpPr/>
      </xdr:nvSpPr>
      <xdr:spPr>
        <a:xfrm>
          <a:off x="12603480" y="12131040"/>
          <a:ext cx="4681220" cy="22834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129540</xdr:rowOff>
    </xdr:from>
    <xdr:to xmlns:xdr="http://schemas.openxmlformats.org/drawingml/2006/spreadsheetDrawing">
      <xdr:col>113</xdr:col>
      <xdr:colOff>130175</xdr:colOff>
      <xdr:row>84</xdr:row>
      <xdr:rowOff>12700</xdr:rowOff>
    </xdr:to>
    <xdr:sp macro="" textlink="">
      <xdr:nvSpPr>
        <xdr:cNvPr id="411" name="正方形/長方形 410"/>
        <xdr:cNvSpPr/>
      </xdr:nvSpPr>
      <xdr:spPr>
        <a:xfrm>
          <a:off x="17617440" y="12131040"/>
          <a:ext cx="5402580" cy="22834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129540</xdr:rowOff>
    </xdr:from>
    <xdr:to xmlns:xdr="http://schemas.openxmlformats.org/drawingml/2006/spreadsheetDrawing">
      <xdr:col>106</xdr:col>
      <xdr:colOff>69850</xdr:colOff>
      <xdr:row>72</xdr:row>
      <xdr:rowOff>38735</xdr:rowOff>
    </xdr:to>
    <xdr:sp macro="" textlink="">
      <xdr:nvSpPr>
        <xdr:cNvPr id="412" name="正方形/長方形 411"/>
        <xdr:cNvSpPr/>
      </xdr:nvSpPr>
      <xdr:spPr>
        <a:xfrm>
          <a:off x="17683480" y="12131040"/>
          <a:ext cx="38582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104140</xdr:rowOff>
    </xdr:from>
    <xdr:to xmlns:xdr="http://schemas.openxmlformats.org/drawingml/2006/spreadsheetDrawing">
      <xdr:col>112</xdr:col>
      <xdr:colOff>177800</xdr:colOff>
      <xdr:row>83</xdr:row>
      <xdr:rowOff>123825</xdr:rowOff>
    </xdr:to>
    <xdr:sp macro="" textlink="" fLocksText="0">
      <xdr:nvSpPr>
        <xdr:cNvPr id="413" name="テキスト ボックス 412"/>
        <xdr:cNvSpPr txBox="1"/>
      </xdr:nvSpPr>
      <xdr:spPr>
        <a:xfrm>
          <a:off x="17721580" y="12448540"/>
          <a:ext cx="5143500" cy="19056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前年度に比べ、０．１ポイント減少し、類似団体の平均を下回っている。</a:t>
          </a:r>
        </a:p>
        <a:p>
          <a:r>
            <a:rPr kumimoji="1" lang="ja-JP" altLang="en-US" sz="1300">
              <a:latin typeface="ＭＳ Ｐゴシック"/>
              <a:ea typeface="ＭＳ Ｐゴシック"/>
            </a:rPr>
            <a:t>　これは、扶助費、物件費及び補助費等の指標が類似団体の平均を下回っていることによるものである。　</a:t>
          </a:r>
        </a:p>
        <a:p>
          <a:r>
            <a:rPr kumimoji="1" lang="ja-JP" altLang="en-US" sz="1300">
              <a:latin typeface="ＭＳ Ｐゴシック"/>
              <a:ea typeface="ＭＳ Ｐゴシック"/>
            </a:rPr>
            <a:t>　今後も事業の見直しや効率化により、行政サービスの向上を図るとともに、適正な事業運営に努めていく。</a:t>
          </a:r>
        </a:p>
        <a:p>
          <a:endParaRPr/>
        </a:p>
      </xdr:txBody>
    </xdr:sp>
    <xdr:clientData/>
  </xdr:twoCellAnchor>
  <xdr:oneCellAnchor>
    <xdr:from xmlns:xdr="http://schemas.openxmlformats.org/drawingml/2006/spreadsheetDrawing">
      <xdr:col>62</xdr:col>
      <xdr:colOff>6350</xdr:colOff>
      <xdr:row>69</xdr:row>
      <xdr:rowOff>110490</xdr:rowOff>
    </xdr:from>
    <xdr:ext cx="294640" cy="227965"/>
    <xdr:sp macro="" textlink="">
      <xdr:nvSpPr>
        <xdr:cNvPr id="414" name="テキスト ボックス 413"/>
        <xdr:cNvSpPr txBox="1"/>
      </xdr:nvSpPr>
      <xdr:spPr>
        <a:xfrm>
          <a:off x="12565380" y="11940540"/>
          <a:ext cx="294640" cy="2279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15" name="直線コネクタ 414"/>
        <xdr:cNvCxnSpPr/>
      </xdr:nvCxnSpPr>
      <xdr:spPr>
        <a:xfrm>
          <a:off x="12603480" y="14414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43180</xdr:rowOff>
    </xdr:from>
    <xdr:ext cx="504190" cy="263525"/>
    <xdr:sp macro="" textlink="">
      <xdr:nvSpPr>
        <xdr:cNvPr id="416" name="テキスト ボックス 415"/>
        <xdr:cNvSpPr txBox="1"/>
      </xdr:nvSpPr>
      <xdr:spPr>
        <a:xfrm>
          <a:off x="12087860" y="14273530"/>
          <a:ext cx="50419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82</xdr:row>
      <xdr:rowOff>29845</xdr:rowOff>
    </xdr:from>
    <xdr:to xmlns:xdr="http://schemas.openxmlformats.org/drawingml/2006/spreadsheetDrawing">
      <xdr:col>85</xdr:col>
      <xdr:colOff>66675</xdr:colOff>
      <xdr:row>82</xdr:row>
      <xdr:rowOff>29845</xdr:rowOff>
    </xdr:to>
    <xdr:cxnSp macro="">
      <xdr:nvCxnSpPr>
        <xdr:cNvPr id="417" name="直線コネクタ 416"/>
        <xdr:cNvCxnSpPr/>
      </xdr:nvCxnSpPr>
      <xdr:spPr>
        <a:xfrm>
          <a:off x="12603480" y="1408874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81</xdr:row>
      <xdr:rowOff>59690</xdr:rowOff>
    </xdr:from>
    <xdr:ext cx="504190" cy="264795"/>
    <xdr:sp macro="" textlink="">
      <xdr:nvSpPr>
        <xdr:cNvPr id="418" name="テキスト ボックス 417"/>
        <xdr:cNvSpPr txBox="1"/>
      </xdr:nvSpPr>
      <xdr:spPr>
        <a:xfrm>
          <a:off x="12087860" y="13947140"/>
          <a:ext cx="50419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80</xdr:row>
      <xdr:rowOff>46355</xdr:rowOff>
    </xdr:from>
    <xdr:to xmlns:xdr="http://schemas.openxmlformats.org/drawingml/2006/spreadsheetDrawing">
      <xdr:col>85</xdr:col>
      <xdr:colOff>66675</xdr:colOff>
      <xdr:row>80</xdr:row>
      <xdr:rowOff>46355</xdr:rowOff>
    </xdr:to>
    <xdr:cxnSp macro="">
      <xdr:nvCxnSpPr>
        <xdr:cNvPr id="419" name="直線コネクタ 418"/>
        <xdr:cNvCxnSpPr/>
      </xdr:nvCxnSpPr>
      <xdr:spPr>
        <a:xfrm>
          <a:off x="12603480" y="1376235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79</xdr:row>
      <xdr:rowOff>76835</xdr:rowOff>
    </xdr:from>
    <xdr:ext cx="504190" cy="263525"/>
    <xdr:sp macro="" textlink="">
      <xdr:nvSpPr>
        <xdr:cNvPr id="420" name="テキスト ボックス 419"/>
        <xdr:cNvSpPr txBox="1"/>
      </xdr:nvSpPr>
      <xdr:spPr>
        <a:xfrm>
          <a:off x="12087860" y="13621385"/>
          <a:ext cx="50419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78</xdr:row>
      <xdr:rowOff>63500</xdr:rowOff>
    </xdr:from>
    <xdr:to xmlns:xdr="http://schemas.openxmlformats.org/drawingml/2006/spreadsheetDrawing">
      <xdr:col>85</xdr:col>
      <xdr:colOff>66675</xdr:colOff>
      <xdr:row>78</xdr:row>
      <xdr:rowOff>63500</xdr:rowOff>
    </xdr:to>
    <xdr:cxnSp macro="">
      <xdr:nvCxnSpPr>
        <xdr:cNvPr id="421" name="直線コネクタ 420"/>
        <xdr:cNvCxnSpPr/>
      </xdr:nvCxnSpPr>
      <xdr:spPr>
        <a:xfrm>
          <a:off x="12603480" y="134366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77</xdr:row>
      <xdr:rowOff>92710</xdr:rowOff>
    </xdr:from>
    <xdr:ext cx="504190" cy="261620"/>
    <xdr:sp macro="" textlink="">
      <xdr:nvSpPr>
        <xdr:cNvPr id="422" name="テキスト ボックス 421"/>
        <xdr:cNvSpPr txBox="1"/>
      </xdr:nvSpPr>
      <xdr:spPr>
        <a:xfrm>
          <a:off x="12087860" y="13294360"/>
          <a:ext cx="50419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76</xdr:row>
      <xdr:rowOff>80010</xdr:rowOff>
    </xdr:from>
    <xdr:to xmlns:xdr="http://schemas.openxmlformats.org/drawingml/2006/spreadsheetDrawing">
      <xdr:col>85</xdr:col>
      <xdr:colOff>66675</xdr:colOff>
      <xdr:row>76</xdr:row>
      <xdr:rowOff>80010</xdr:rowOff>
    </xdr:to>
    <xdr:cxnSp macro="">
      <xdr:nvCxnSpPr>
        <xdr:cNvPr id="423" name="直線コネクタ 422"/>
        <xdr:cNvCxnSpPr/>
      </xdr:nvCxnSpPr>
      <xdr:spPr>
        <a:xfrm>
          <a:off x="12603480" y="1311021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75</xdr:row>
      <xdr:rowOff>109855</xdr:rowOff>
    </xdr:from>
    <xdr:ext cx="504190" cy="262255"/>
    <xdr:sp macro="" textlink="">
      <xdr:nvSpPr>
        <xdr:cNvPr id="424" name="テキスト ボックス 423"/>
        <xdr:cNvSpPr txBox="1"/>
      </xdr:nvSpPr>
      <xdr:spPr>
        <a:xfrm>
          <a:off x="12087860" y="12968605"/>
          <a:ext cx="50419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74</xdr:row>
      <xdr:rowOff>96520</xdr:rowOff>
    </xdr:from>
    <xdr:to xmlns:xdr="http://schemas.openxmlformats.org/drawingml/2006/spreadsheetDrawing">
      <xdr:col>85</xdr:col>
      <xdr:colOff>66675</xdr:colOff>
      <xdr:row>74</xdr:row>
      <xdr:rowOff>96520</xdr:rowOff>
    </xdr:to>
    <xdr:cxnSp macro="">
      <xdr:nvCxnSpPr>
        <xdr:cNvPr id="425" name="直線コネクタ 424"/>
        <xdr:cNvCxnSpPr/>
      </xdr:nvCxnSpPr>
      <xdr:spPr>
        <a:xfrm>
          <a:off x="12603480" y="1278382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73</xdr:row>
      <xdr:rowOff>126365</xdr:rowOff>
    </xdr:from>
    <xdr:ext cx="504190" cy="261620"/>
    <xdr:sp macro="" textlink="">
      <xdr:nvSpPr>
        <xdr:cNvPr id="426" name="テキスト ボックス 425"/>
        <xdr:cNvSpPr txBox="1"/>
      </xdr:nvSpPr>
      <xdr:spPr>
        <a:xfrm>
          <a:off x="12087860" y="12642215"/>
          <a:ext cx="50419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72</xdr:row>
      <xdr:rowOff>113030</xdr:rowOff>
    </xdr:from>
    <xdr:to xmlns:xdr="http://schemas.openxmlformats.org/drawingml/2006/spreadsheetDrawing">
      <xdr:col>85</xdr:col>
      <xdr:colOff>66675</xdr:colOff>
      <xdr:row>72</xdr:row>
      <xdr:rowOff>113030</xdr:rowOff>
    </xdr:to>
    <xdr:cxnSp macro="">
      <xdr:nvCxnSpPr>
        <xdr:cNvPr id="427" name="直線コネクタ 426"/>
        <xdr:cNvCxnSpPr/>
      </xdr:nvCxnSpPr>
      <xdr:spPr>
        <a:xfrm>
          <a:off x="12603480" y="1245743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71</xdr:row>
      <xdr:rowOff>143510</xdr:rowOff>
    </xdr:from>
    <xdr:ext cx="504190" cy="262890"/>
    <xdr:sp macro="" textlink="">
      <xdr:nvSpPr>
        <xdr:cNvPr id="428" name="テキスト ボックス 427"/>
        <xdr:cNvSpPr txBox="1"/>
      </xdr:nvSpPr>
      <xdr:spPr>
        <a:xfrm>
          <a:off x="12087860" y="12316460"/>
          <a:ext cx="50419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129540</xdr:rowOff>
    </xdr:from>
    <xdr:to xmlns:xdr="http://schemas.openxmlformats.org/drawingml/2006/spreadsheetDrawing">
      <xdr:col>85</xdr:col>
      <xdr:colOff>66675</xdr:colOff>
      <xdr:row>70</xdr:row>
      <xdr:rowOff>129540</xdr:rowOff>
    </xdr:to>
    <xdr:cxnSp macro="">
      <xdr:nvCxnSpPr>
        <xdr:cNvPr id="429" name="直線コネクタ 428"/>
        <xdr:cNvCxnSpPr/>
      </xdr:nvCxnSpPr>
      <xdr:spPr>
        <a:xfrm>
          <a:off x="12603480" y="1213104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160020</xdr:rowOff>
    </xdr:from>
    <xdr:ext cx="504190" cy="263525"/>
    <xdr:sp macro="" textlink="">
      <xdr:nvSpPr>
        <xdr:cNvPr id="430" name="テキスト ボックス 429"/>
        <xdr:cNvSpPr txBox="1"/>
      </xdr:nvSpPr>
      <xdr:spPr>
        <a:xfrm>
          <a:off x="12087860" y="11990070"/>
          <a:ext cx="50419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129540</xdr:rowOff>
    </xdr:from>
    <xdr:to xmlns:xdr="http://schemas.openxmlformats.org/drawingml/2006/spreadsheetDrawing">
      <xdr:col>85</xdr:col>
      <xdr:colOff>66675</xdr:colOff>
      <xdr:row>84</xdr:row>
      <xdr:rowOff>12700</xdr:rowOff>
    </xdr:to>
    <xdr:sp macro="" textlink="">
      <xdr:nvSpPr>
        <xdr:cNvPr id="431" name="公債費以外グラフ枠"/>
        <xdr:cNvSpPr/>
      </xdr:nvSpPr>
      <xdr:spPr>
        <a:xfrm>
          <a:off x="12603480" y="12131040"/>
          <a:ext cx="4681220" cy="22834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73</xdr:row>
      <xdr:rowOff>127000</xdr:rowOff>
    </xdr:from>
    <xdr:to xmlns:xdr="http://schemas.openxmlformats.org/drawingml/2006/spreadsheetDrawing">
      <xdr:col>82</xdr:col>
      <xdr:colOff>107950</xdr:colOff>
      <xdr:row>82</xdr:row>
      <xdr:rowOff>52070</xdr:rowOff>
    </xdr:to>
    <xdr:cxnSp macro="">
      <xdr:nvCxnSpPr>
        <xdr:cNvPr id="432" name="直線コネクタ 431"/>
        <xdr:cNvCxnSpPr/>
      </xdr:nvCxnSpPr>
      <xdr:spPr>
        <a:xfrm flipV="1">
          <a:off x="16718280" y="12642850"/>
          <a:ext cx="0" cy="1468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82</xdr:row>
      <xdr:rowOff>23495</xdr:rowOff>
    </xdr:from>
    <xdr:ext cx="759460" cy="264795"/>
    <xdr:sp macro="" textlink="">
      <xdr:nvSpPr>
        <xdr:cNvPr id="433" name="公債費以外最小値テキスト"/>
        <xdr:cNvSpPr txBox="1"/>
      </xdr:nvSpPr>
      <xdr:spPr>
        <a:xfrm>
          <a:off x="16807180" y="14082395"/>
          <a:ext cx="7594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82</xdr:row>
      <xdr:rowOff>52070</xdr:rowOff>
    </xdr:from>
    <xdr:to xmlns:xdr="http://schemas.openxmlformats.org/drawingml/2006/spreadsheetDrawing">
      <xdr:col>82</xdr:col>
      <xdr:colOff>196850</xdr:colOff>
      <xdr:row>82</xdr:row>
      <xdr:rowOff>52070</xdr:rowOff>
    </xdr:to>
    <xdr:cxnSp macro="">
      <xdr:nvCxnSpPr>
        <xdr:cNvPr id="434" name="直線コネクタ 433"/>
        <xdr:cNvCxnSpPr/>
      </xdr:nvCxnSpPr>
      <xdr:spPr>
        <a:xfrm>
          <a:off x="16629380" y="14110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72</xdr:row>
      <xdr:rowOff>40640</xdr:rowOff>
    </xdr:from>
    <xdr:ext cx="759460" cy="264795"/>
    <xdr:sp macro="" textlink="">
      <xdr:nvSpPr>
        <xdr:cNvPr id="435" name="公債費以外最大値テキスト"/>
        <xdr:cNvSpPr txBox="1"/>
      </xdr:nvSpPr>
      <xdr:spPr>
        <a:xfrm>
          <a:off x="16807180" y="12385040"/>
          <a:ext cx="7594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73</xdr:row>
      <xdr:rowOff>127000</xdr:rowOff>
    </xdr:from>
    <xdr:to xmlns:xdr="http://schemas.openxmlformats.org/drawingml/2006/spreadsheetDrawing">
      <xdr:col>82</xdr:col>
      <xdr:colOff>196850</xdr:colOff>
      <xdr:row>73</xdr:row>
      <xdr:rowOff>127000</xdr:rowOff>
    </xdr:to>
    <xdr:cxnSp macro="">
      <xdr:nvCxnSpPr>
        <xdr:cNvPr id="436" name="直線コネクタ 435"/>
        <xdr:cNvCxnSpPr/>
      </xdr:nvCxnSpPr>
      <xdr:spPr>
        <a:xfrm>
          <a:off x="16629380" y="12642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76</xdr:row>
      <xdr:rowOff>168910</xdr:rowOff>
    </xdr:from>
    <xdr:to xmlns:xdr="http://schemas.openxmlformats.org/drawingml/2006/spreadsheetDrawing">
      <xdr:col>82</xdr:col>
      <xdr:colOff>107950</xdr:colOff>
      <xdr:row>77</xdr:row>
      <xdr:rowOff>4445</xdr:rowOff>
    </xdr:to>
    <xdr:cxnSp macro="">
      <xdr:nvCxnSpPr>
        <xdr:cNvPr id="437" name="直線コネクタ 436"/>
        <xdr:cNvCxnSpPr/>
      </xdr:nvCxnSpPr>
      <xdr:spPr>
        <a:xfrm flipV="1">
          <a:off x="15869920" y="13199110"/>
          <a:ext cx="84836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79</xdr:row>
      <xdr:rowOff>19050</xdr:rowOff>
    </xdr:from>
    <xdr:ext cx="759460" cy="260350"/>
    <xdr:sp macro="" textlink="">
      <xdr:nvSpPr>
        <xdr:cNvPr id="438" name="公債費以外平均値テキスト"/>
        <xdr:cNvSpPr txBox="1"/>
      </xdr:nvSpPr>
      <xdr:spPr>
        <a:xfrm>
          <a:off x="16807180" y="13563600"/>
          <a:ext cx="759460" cy="2603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79</xdr:row>
      <xdr:rowOff>47625</xdr:rowOff>
    </xdr:from>
    <xdr:to xmlns:xdr="http://schemas.openxmlformats.org/drawingml/2006/spreadsheetDrawing">
      <xdr:col>82</xdr:col>
      <xdr:colOff>158750</xdr:colOff>
      <xdr:row>79</xdr:row>
      <xdr:rowOff>151130</xdr:rowOff>
    </xdr:to>
    <xdr:sp macro="" textlink="">
      <xdr:nvSpPr>
        <xdr:cNvPr id="439" name="フローチャート: 判断 438"/>
        <xdr:cNvSpPr/>
      </xdr:nvSpPr>
      <xdr:spPr>
        <a:xfrm>
          <a:off x="16667480" y="1359217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75</xdr:row>
      <xdr:rowOff>100330</xdr:rowOff>
    </xdr:from>
    <xdr:to xmlns:xdr="http://schemas.openxmlformats.org/drawingml/2006/spreadsheetDrawing">
      <xdr:col>78</xdr:col>
      <xdr:colOff>69850</xdr:colOff>
      <xdr:row>77</xdr:row>
      <xdr:rowOff>4445</xdr:rowOff>
    </xdr:to>
    <xdr:cxnSp macro="">
      <xdr:nvCxnSpPr>
        <xdr:cNvPr id="440" name="直線コネクタ 439"/>
        <xdr:cNvCxnSpPr/>
      </xdr:nvCxnSpPr>
      <xdr:spPr>
        <a:xfrm>
          <a:off x="14968220" y="12959080"/>
          <a:ext cx="901700" cy="2470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79</xdr:row>
      <xdr:rowOff>103505</xdr:rowOff>
    </xdr:from>
    <xdr:to xmlns:xdr="http://schemas.openxmlformats.org/drawingml/2006/spreadsheetDrawing">
      <xdr:col>78</xdr:col>
      <xdr:colOff>120650</xdr:colOff>
      <xdr:row>80</xdr:row>
      <xdr:rowOff>31750</xdr:rowOff>
    </xdr:to>
    <xdr:sp macro="" textlink="">
      <xdr:nvSpPr>
        <xdr:cNvPr id="441" name="フローチャート: 判断 440"/>
        <xdr:cNvSpPr/>
      </xdr:nvSpPr>
      <xdr:spPr>
        <a:xfrm>
          <a:off x="15819120" y="1364805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80</xdr:row>
      <xdr:rowOff>15875</xdr:rowOff>
    </xdr:from>
    <xdr:ext cx="736600" cy="262255"/>
    <xdr:sp macro="" textlink="">
      <xdr:nvSpPr>
        <xdr:cNvPr id="442" name="テキスト ボックス 441"/>
        <xdr:cNvSpPr txBox="1"/>
      </xdr:nvSpPr>
      <xdr:spPr>
        <a:xfrm>
          <a:off x="15483840" y="13731875"/>
          <a:ext cx="7366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74</xdr:row>
      <xdr:rowOff>19050</xdr:rowOff>
    </xdr:from>
    <xdr:to xmlns:xdr="http://schemas.openxmlformats.org/drawingml/2006/spreadsheetDrawing">
      <xdr:col>73</xdr:col>
      <xdr:colOff>180975</xdr:colOff>
      <xdr:row>75</xdr:row>
      <xdr:rowOff>100330</xdr:rowOff>
    </xdr:to>
    <xdr:cxnSp macro="">
      <xdr:nvCxnSpPr>
        <xdr:cNvPr id="443" name="直線コネクタ 442"/>
        <xdr:cNvCxnSpPr/>
      </xdr:nvCxnSpPr>
      <xdr:spPr>
        <a:xfrm>
          <a:off x="14069060" y="12706350"/>
          <a:ext cx="899160" cy="2527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78</xdr:row>
      <xdr:rowOff>144780</xdr:rowOff>
    </xdr:from>
    <xdr:to xmlns:xdr="http://schemas.openxmlformats.org/drawingml/2006/spreadsheetDrawing">
      <xdr:col>74</xdr:col>
      <xdr:colOff>31750</xdr:colOff>
      <xdr:row>79</xdr:row>
      <xdr:rowOff>73025</xdr:rowOff>
    </xdr:to>
    <xdr:sp macro="" textlink="">
      <xdr:nvSpPr>
        <xdr:cNvPr id="444" name="フローチャート: 判断 443"/>
        <xdr:cNvSpPr/>
      </xdr:nvSpPr>
      <xdr:spPr>
        <a:xfrm>
          <a:off x="14917420" y="13517880"/>
          <a:ext cx="1041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79</xdr:row>
      <xdr:rowOff>57785</xdr:rowOff>
    </xdr:from>
    <xdr:ext cx="762000" cy="264160"/>
    <xdr:sp macro="" textlink="">
      <xdr:nvSpPr>
        <xdr:cNvPr id="445" name="テキスト ボックス 444"/>
        <xdr:cNvSpPr txBox="1"/>
      </xdr:nvSpPr>
      <xdr:spPr>
        <a:xfrm>
          <a:off x="14584680" y="13602335"/>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74</xdr:row>
      <xdr:rowOff>19050</xdr:rowOff>
    </xdr:from>
    <xdr:to xmlns:xdr="http://schemas.openxmlformats.org/drawingml/2006/spreadsheetDrawing">
      <xdr:col>69</xdr:col>
      <xdr:colOff>92075</xdr:colOff>
      <xdr:row>76</xdr:row>
      <xdr:rowOff>1905</xdr:rowOff>
    </xdr:to>
    <xdr:cxnSp macro="">
      <xdr:nvCxnSpPr>
        <xdr:cNvPr id="446" name="直線コネクタ 445"/>
        <xdr:cNvCxnSpPr/>
      </xdr:nvCxnSpPr>
      <xdr:spPr>
        <a:xfrm flipV="1">
          <a:off x="13169900" y="12706350"/>
          <a:ext cx="899160" cy="325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77</xdr:row>
      <xdr:rowOff>97790</xdr:rowOff>
    </xdr:from>
    <xdr:to xmlns:xdr="http://schemas.openxmlformats.org/drawingml/2006/spreadsheetDrawing">
      <xdr:col>69</xdr:col>
      <xdr:colOff>142875</xdr:colOff>
      <xdr:row>78</xdr:row>
      <xdr:rowOff>26035</xdr:rowOff>
    </xdr:to>
    <xdr:sp macro="" textlink="">
      <xdr:nvSpPr>
        <xdr:cNvPr id="447" name="フローチャート: 判断 446"/>
        <xdr:cNvSpPr/>
      </xdr:nvSpPr>
      <xdr:spPr>
        <a:xfrm>
          <a:off x="14018260" y="1329944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78</xdr:row>
      <xdr:rowOff>10160</xdr:rowOff>
    </xdr:from>
    <xdr:ext cx="758190" cy="262890"/>
    <xdr:sp macro="" textlink="">
      <xdr:nvSpPr>
        <xdr:cNvPr id="448" name="テキスト ボックス 447"/>
        <xdr:cNvSpPr txBox="1"/>
      </xdr:nvSpPr>
      <xdr:spPr>
        <a:xfrm>
          <a:off x="13682980" y="13383260"/>
          <a:ext cx="75819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78</xdr:row>
      <xdr:rowOff>144780</xdr:rowOff>
    </xdr:from>
    <xdr:to xmlns:xdr="http://schemas.openxmlformats.org/drawingml/2006/spreadsheetDrawing">
      <xdr:col>65</xdr:col>
      <xdr:colOff>53975</xdr:colOff>
      <xdr:row>79</xdr:row>
      <xdr:rowOff>73025</xdr:rowOff>
    </xdr:to>
    <xdr:sp macro="" textlink="">
      <xdr:nvSpPr>
        <xdr:cNvPr id="449" name="フローチャート: 判断 448"/>
        <xdr:cNvSpPr/>
      </xdr:nvSpPr>
      <xdr:spPr>
        <a:xfrm>
          <a:off x="13116560" y="13517880"/>
          <a:ext cx="1041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79</xdr:row>
      <xdr:rowOff>57785</xdr:rowOff>
    </xdr:from>
    <xdr:ext cx="759460" cy="264160"/>
    <xdr:sp macro="" textlink="">
      <xdr:nvSpPr>
        <xdr:cNvPr id="450" name="テキスト ボックス 449"/>
        <xdr:cNvSpPr txBox="1"/>
      </xdr:nvSpPr>
      <xdr:spPr>
        <a:xfrm>
          <a:off x="12783820" y="13602335"/>
          <a:ext cx="7594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62890"/>
    <xdr:sp macro="" textlink="">
      <xdr:nvSpPr>
        <xdr:cNvPr id="451" name="テキスト ボックス 450"/>
        <xdr:cNvSpPr txBox="1"/>
      </xdr:nvSpPr>
      <xdr:spPr>
        <a:xfrm>
          <a:off x="16499840" y="1441196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60730" cy="262890"/>
    <xdr:sp macro="" textlink="">
      <xdr:nvSpPr>
        <xdr:cNvPr id="452" name="テキスト ボックス 451"/>
        <xdr:cNvSpPr txBox="1"/>
      </xdr:nvSpPr>
      <xdr:spPr>
        <a:xfrm>
          <a:off x="15651480" y="14411960"/>
          <a:ext cx="76073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60730" cy="262890"/>
    <xdr:sp macro="" textlink="">
      <xdr:nvSpPr>
        <xdr:cNvPr id="453" name="テキスト ボックス 452"/>
        <xdr:cNvSpPr txBox="1"/>
      </xdr:nvSpPr>
      <xdr:spPr>
        <a:xfrm>
          <a:off x="14749780" y="14411960"/>
          <a:ext cx="76073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62890"/>
    <xdr:sp macro="" textlink="">
      <xdr:nvSpPr>
        <xdr:cNvPr id="454" name="テキスト ボックス 453"/>
        <xdr:cNvSpPr txBox="1"/>
      </xdr:nvSpPr>
      <xdr:spPr>
        <a:xfrm>
          <a:off x="13850620" y="1441196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58190" cy="262890"/>
    <xdr:sp macro="" textlink="">
      <xdr:nvSpPr>
        <xdr:cNvPr id="455" name="テキスト ボックス 454"/>
        <xdr:cNvSpPr txBox="1"/>
      </xdr:nvSpPr>
      <xdr:spPr>
        <a:xfrm>
          <a:off x="12948920" y="14411960"/>
          <a:ext cx="75819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116840</xdr:rowOff>
    </xdr:from>
    <xdr:to xmlns:xdr="http://schemas.openxmlformats.org/drawingml/2006/spreadsheetDrawing">
      <xdr:col>82</xdr:col>
      <xdr:colOff>158750</xdr:colOff>
      <xdr:row>77</xdr:row>
      <xdr:rowOff>45720</xdr:rowOff>
    </xdr:to>
    <xdr:sp macro="" textlink="">
      <xdr:nvSpPr>
        <xdr:cNvPr id="456" name="楕円 455"/>
        <xdr:cNvSpPr/>
      </xdr:nvSpPr>
      <xdr:spPr>
        <a:xfrm>
          <a:off x="16667480" y="1314704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75</xdr:row>
      <xdr:rowOff>133985</xdr:rowOff>
    </xdr:from>
    <xdr:ext cx="759460" cy="264795"/>
    <xdr:sp macro="" textlink="">
      <xdr:nvSpPr>
        <xdr:cNvPr id="457" name="公債費以外該当値テキスト"/>
        <xdr:cNvSpPr txBox="1"/>
      </xdr:nvSpPr>
      <xdr:spPr>
        <a:xfrm>
          <a:off x="16807180" y="12992735"/>
          <a:ext cx="7594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76</xdr:row>
      <xdr:rowOff>127635</xdr:rowOff>
    </xdr:from>
    <xdr:to xmlns:xdr="http://schemas.openxmlformats.org/drawingml/2006/spreadsheetDrawing">
      <xdr:col>78</xdr:col>
      <xdr:colOff>120650</xdr:colOff>
      <xdr:row>77</xdr:row>
      <xdr:rowOff>56515</xdr:rowOff>
    </xdr:to>
    <xdr:sp macro="" textlink="">
      <xdr:nvSpPr>
        <xdr:cNvPr id="458" name="楕円 457"/>
        <xdr:cNvSpPr/>
      </xdr:nvSpPr>
      <xdr:spPr>
        <a:xfrm>
          <a:off x="15819120" y="1315783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75</xdr:row>
      <xdr:rowOff>66675</xdr:rowOff>
    </xdr:from>
    <xdr:ext cx="736600" cy="263525"/>
    <xdr:sp macro="" textlink="">
      <xdr:nvSpPr>
        <xdr:cNvPr id="459" name="テキスト ボックス 458"/>
        <xdr:cNvSpPr txBox="1"/>
      </xdr:nvSpPr>
      <xdr:spPr>
        <a:xfrm>
          <a:off x="15483840" y="12925425"/>
          <a:ext cx="7366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75</xdr:row>
      <xdr:rowOff>47625</xdr:rowOff>
    </xdr:from>
    <xdr:to xmlns:xdr="http://schemas.openxmlformats.org/drawingml/2006/spreadsheetDrawing">
      <xdr:col>74</xdr:col>
      <xdr:colOff>31750</xdr:colOff>
      <xdr:row>75</xdr:row>
      <xdr:rowOff>151130</xdr:rowOff>
    </xdr:to>
    <xdr:sp macro="" textlink="">
      <xdr:nvSpPr>
        <xdr:cNvPr id="460" name="楕円 459"/>
        <xdr:cNvSpPr/>
      </xdr:nvSpPr>
      <xdr:spPr>
        <a:xfrm>
          <a:off x="14917420" y="12906375"/>
          <a:ext cx="1041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73</xdr:row>
      <xdr:rowOff>161925</xdr:rowOff>
    </xdr:from>
    <xdr:ext cx="762000" cy="261620"/>
    <xdr:sp macro="" textlink="">
      <xdr:nvSpPr>
        <xdr:cNvPr id="461" name="テキスト ボックス 460"/>
        <xdr:cNvSpPr txBox="1"/>
      </xdr:nvSpPr>
      <xdr:spPr>
        <a:xfrm>
          <a:off x="14584680" y="12677775"/>
          <a:ext cx="7620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73</xdr:row>
      <xdr:rowOff>142240</xdr:rowOff>
    </xdr:from>
    <xdr:to xmlns:xdr="http://schemas.openxmlformats.org/drawingml/2006/spreadsheetDrawing">
      <xdr:col>69</xdr:col>
      <xdr:colOff>142875</xdr:colOff>
      <xdr:row>74</xdr:row>
      <xdr:rowOff>70485</xdr:rowOff>
    </xdr:to>
    <xdr:sp macro="" textlink="">
      <xdr:nvSpPr>
        <xdr:cNvPr id="462" name="楕円 461"/>
        <xdr:cNvSpPr/>
      </xdr:nvSpPr>
      <xdr:spPr>
        <a:xfrm>
          <a:off x="14018260" y="1265809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72</xdr:row>
      <xdr:rowOff>81280</xdr:rowOff>
    </xdr:from>
    <xdr:ext cx="758190" cy="264160"/>
    <xdr:sp macro="" textlink="">
      <xdr:nvSpPr>
        <xdr:cNvPr id="463" name="テキスト ボックス 462"/>
        <xdr:cNvSpPr txBox="1"/>
      </xdr:nvSpPr>
      <xdr:spPr>
        <a:xfrm>
          <a:off x="13682980" y="12425680"/>
          <a:ext cx="75819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75</xdr:row>
      <xdr:rowOff>125095</xdr:rowOff>
    </xdr:from>
    <xdr:to xmlns:xdr="http://schemas.openxmlformats.org/drawingml/2006/spreadsheetDrawing">
      <xdr:col>65</xdr:col>
      <xdr:colOff>53975</xdr:colOff>
      <xdr:row>76</xdr:row>
      <xdr:rowOff>53975</xdr:rowOff>
    </xdr:to>
    <xdr:sp macro="" textlink="">
      <xdr:nvSpPr>
        <xdr:cNvPr id="464" name="楕円 463"/>
        <xdr:cNvSpPr/>
      </xdr:nvSpPr>
      <xdr:spPr>
        <a:xfrm>
          <a:off x="13116560" y="12983845"/>
          <a:ext cx="10414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74</xdr:row>
      <xdr:rowOff>65405</xdr:rowOff>
    </xdr:from>
    <xdr:ext cx="759460" cy="263525"/>
    <xdr:sp macro="" textlink="">
      <xdr:nvSpPr>
        <xdr:cNvPr id="465" name="テキスト ボックス 464"/>
        <xdr:cNvSpPr txBox="1"/>
      </xdr:nvSpPr>
      <xdr:spPr>
        <a:xfrm>
          <a:off x="12783820" y="12752705"/>
          <a:ext cx="75946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71.3</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116840</xdr:rowOff>
    </xdr:from>
    <xdr:to xmlns:xdr="http://schemas.openxmlformats.org/drawingml/2006/spreadsheetDrawing">
      <xdr:col>34</xdr:col>
      <xdr:colOff>19050</xdr:colOff>
      <xdr:row>64</xdr:row>
      <xdr:rowOff>116840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90805</xdr:rowOff>
    </xdr:from>
    <xdr:to xmlns:xdr="http://schemas.openxmlformats.org/drawingml/2006/spreadsheetDrawing">
      <xdr:col>40</xdr:col>
      <xdr:colOff>280035</xdr:colOff>
      <xdr:row>3</xdr:row>
      <xdr:rowOff>19685</xdr:rowOff>
    </xdr:to>
    <xdr:sp macro="" textlink="">
      <xdr:nvSpPr>
        <xdr:cNvPr id="3" name="表題ボックス"/>
        <xdr:cNvSpPr/>
      </xdr:nvSpPr>
      <xdr:spPr>
        <a:xfrm>
          <a:off x="0" y="90805"/>
          <a:ext cx="12136755" cy="44323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38735</xdr:rowOff>
    </xdr:to>
    <xdr:sp macro="" textlink="">
      <xdr:nvSpPr>
        <xdr:cNvPr id="4" name="団体名称ボックス1"/>
        <xdr:cNvSpPr/>
      </xdr:nvSpPr>
      <xdr:spPr>
        <a:xfrm>
          <a:off x="13851255" y="0"/>
          <a:ext cx="2984500" cy="381635"/>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26035</xdr:rowOff>
    </xdr:to>
    <xdr:sp macro="" textlink="">
      <xdr:nvSpPr>
        <xdr:cNvPr id="5" name="団体名称ボックス2"/>
        <xdr:cNvSpPr/>
      </xdr:nvSpPr>
      <xdr:spPr>
        <a:xfrm>
          <a:off x="13860145" y="12700"/>
          <a:ext cx="2959100" cy="35623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32385</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3872845" y="32385"/>
          <a:ext cx="2926080" cy="32321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東京都中野区</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38735</xdr:rowOff>
    </xdr:to>
    <xdr:sp macro="" textlink="">
      <xdr:nvSpPr>
        <xdr:cNvPr id="7" name="正方形/長方形 6"/>
        <xdr:cNvSpPr/>
      </xdr:nvSpPr>
      <xdr:spPr>
        <a:xfrm>
          <a:off x="11627485" y="0"/>
          <a:ext cx="2026285" cy="381635"/>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26035</xdr:rowOff>
    </xdr:to>
    <xdr:sp macro="" textlink="">
      <xdr:nvSpPr>
        <xdr:cNvPr id="8" name="正方形/長方形 7"/>
        <xdr:cNvSpPr/>
      </xdr:nvSpPr>
      <xdr:spPr>
        <a:xfrm>
          <a:off x="11654155" y="12700"/>
          <a:ext cx="1980565" cy="35623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32385</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679555" y="32385"/>
          <a:ext cx="1923415" cy="323215"/>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平成</a:t>
          </a:r>
          <a:r>
            <a:rPr kumimoji="1" lang="en-US" altLang="ja-JP" sz="1250" b="1">
              <a:solidFill>
                <a:srgbClr val="FFFFFF"/>
              </a:solidFill>
              <a:latin typeface="ＭＳ ゴシック"/>
              <a:ea typeface="ＭＳ ゴシック"/>
            </a:rPr>
            <a:t>30</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29845</xdr:rowOff>
    </xdr:from>
    <xdr:to xmlns:xdr="http://schemas.openxmlformats.org/drawingml/2006/spreadsheetDrawing">
      <xdr:col>33</xdr:col>
      <xdr:colOff>114300</xdr:colOff>
      <xdr:row>64</xdr:row>
      <xdr:rowOff>113665</xdr:rowOff>
    </xdr:to>
    <xdr:sp macro="" textlink="">
      <xdr:nvSpPr>
        <xdr:cNvPr id="10" name="角丸四角形 9"/>
        <xdr:cNvSpPr/>
      </xdr:nvSpPr>
      <xdr:spPr>
        <a:xfrm>
          <a:off x="2103120" y="12002770"/>
          <a:ext cx="4130040" cy="25527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67945</xdr:rowOff>
    </xdr:from>
    <xdr:to xmlns:xdr="http://schemas.openxmlformats.org/drawingml/2006/spreadsheetDrawing">
      <xdr:col>21</xdr:col>
      <xdr:colOff>0</xdr:colOff>
      <xdr:row>64</xdr:row>
      <xdr:rowOff>152400</xdr:rowOff>
    </xdr:to>
    <xdr:sp macro="" textlink="">
      <xdr:nvSpPr>
        <xdr:cNvPr id="11" name="正方形/長方形 10"/>
        <xdr:cNvSpPr/>
      </xdr:nvSpPr>
      <xdr:spPr>
        <a:xfrm>
          <a:off x="2659380" y="12040870"/>
          <a:ext cx="1234440" cy="25590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159385</xdr:rowOff>
    </xdr:from>
    <xdr:to xmlns:xdr="http://schemas.openxmlformats.org/drawingml/2006/spreadsheetDrawing">
      <xdr:col>14</xdr:col>
      <xdr:colOff>38100</xdr:colOff>
      <xdr:row>63</xdr:row>
      <xdr:rowOff>159385</xdr:rowOff>
    </xdr:to>
    <xdr:cxnSp macro="">
      <xdr:nvCxnSpPr>
        <xdr:cNvPr id="12" name="直線コネクタ 11"/>
        <xdr:cNvCxnSpPr/>
      </xdr:nvCxnSpPr>
      <xdr:spPr>
        <a:xfrm>
          <a:off x="2352040" y="12132310"/>
          <a:ext cx="28194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106680</xdr:rowOff>
    </xdr:from>
    <xdr:to xmlns:xdr="http://schemas.openxmlformats.org/drawingml/2006/spreadsheetDrawing">
      <xdr:col>13</xdr:col>
      <xdr:colOff>139700</xdr:colOff>
      <xdr:row>64</xdr:row>
      <xdr:rowOff>35560</xdr:rowOff>
    </xdr:to>
    <xdr:sp macro="" textlink="">
      <xdr:nvSpPr>
        <xdr:cNvPr id="13" name="楕円 12"/>
        <xdr:cNvSpPr/>
      </xdr:nvSpPr>
      <xdr:spPr>
        <a:xfrm>
          <a:off x="2448560" y="12079605"/>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106680</xdr:rowOff>
    </xdr:from>
    <xdr:to xmlns:xdr="http://schemas.openxmlformats.org/drawingml/2006/spreadsheetDrawing">
      <xdr:col>24</xdr:col>
      <xdr:colOff>12700</xdr:colOff>
      <xdr:row>64</xdr:row>
      <xdr:rowOff>35560</xdr:rowOff>
    </xdr:to>
    <xdr:sp macro="" textlink="">
      <xdr:nvSpPr>
        <xdr:cNvPr id="14" name="フローチャート: 判断 13"/>
        <xdr:cNvSpPr/>
      </xdr:nvSpPr>
      <xdr:spPr>
        <a:xfrm>
          <a:off x="4366260" y="12079605"/>
          <a:ext cx="9652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67945</xdr:rowOff>
    </xdr:from>
    <xdr:to xmlns:xdr="http://schemas.openxmlformats.org/drawingml/2006/spreadsheetDrawing">
      <xdr:col>31</xdr:col>
      <xdr:colOff>76200</xdr:colOff>
      <xdr:row>64</xdr:row>
      <xdr:rowOff>152400</xdr:rowOff>
    </xdr:to>
    <xdr:sp macro="" textlink="">
      <xdr:nvSpPr>
        <xdr:cNvPr id="15" name="正方形/長方形 14"/>
        <xdr:cNvSpPr/>
      </xdr:nvSpPr>
      <xdr:spPr>
        <a:xfrm>
          <a:off x="4589780" y="12040870"/>
          <a:ext cx="1234440" cy="25590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88265</xdr:rowOff>
    </xdr:to>
    <xdr:sp macro="" textlink="">
      <xdr:nvSpPr>
        <xdr:cNvPr id="16" name="正方形/長方形 15"/>
        <xdr:cNvSpPr/>
      </xdr:nvSpPr>
      <xdr:spPr>
        <a:xfrm>
          <a:off x="2103120" y="1079500"/>
          <a:ext cx="4130040" cy="25654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29794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120650</xdr:rowOff>
    </xdr:from>
    <xdr:to xmlns:xdr="http://schemas.openxmlformats.org/drawingml/2006/spreadsheetDrawing">
      <xdr:col>9</xdr:col>
      <xdr:colOff>12700</xdr:colOff>
      <xdr:row>8</xdr:row>
      <xdr:rowOff>29845</xdr:rowOff>
    </xdr:to>
    <xdr:sp macro="" textlink="">
      <xdr:nvSpPr>
        <xdr:cNvPr id="18" name="正方形/長方形 17"/>
        <xdr:cNvSpPr/>
      </xdr:nvSpPr>
      <xdr:spPr>
        <a:xfrm>
          <a:off x="447040" y="1196975"/>
          <a:ext cx="1234440" cy="25209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42545</xdr:rowOff>
    </xdr:from>
    <xdr:to xmlns:xdr="http://schemas.openxmlformats.org/drawingml/2006/spreadsheetDrawing">
      <xdr:col>9</xdr:col>
      <xdr:colOff>12700</xdr:colOff>
      <xdr:row>9</xdr:row>
      <xdr:rowOff>126365</xdr:rowOff>
    </xdr:to>
    <xdr:sp macro="" textlink="">
      <xdr:nvSpPr>
        <xdr:cNvPr id="19" name="正方形/長方形 18"/>
        <xdr:cNvSpPr/>
      </xdr:nvSpPr>
      <xdr:spPr>
        <a:xfrm>
          <a:off x="447040" y="1461770"/>
          <a:ext cx="1234440" cy="25527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47040" y="1765300"/>
          <a:ext cx="123444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177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126365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77495" y="1717040"/>
          <a:ext cx="0" cy="13716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126365</xdr:rowOff>
    </xdr:from>
    <xdr:to xmlns:xdr="http://schemas.openxmlformats.org/drawingml/2006/spreadsheetDrawing">
      <xdr:col>1</xdr:col>
      <xdr:colOff>177800</xdr:colOff>
      <xdr:row>9</xdr:row>
      <xdr:rowOff>126365</xdr:rowOff>
    </xdr:to>
    <xdr:cxnSp macro="">
      <xdr:nvCxnSpPr>
        <xdr:cNvPr id="23" name="直線コネクタ 22"/>
        <xdr:cNvCxnSpPr/>
      </xdr:nvCxnSpPr>
      <xdr:spPr>
        <a:xfrm flipH="1">
          <a:off x="191770" y="171704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7749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177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133350</xdr:rowOff>
    </xdr:from>
    <xdr:to xmlns:xdr="http://schemas.openxmlformats.org/drawingml/2006/spreadsheetDrawing">
      <xdr:col>1</xdr:col>
      <xdr:colOff>142875</xdr:colOff>
      <xdr:row>7</xdr:row>
      <xdr:rowOff>61595</xdr:rowOff>
    </xdr:to>
    <xdr:sp macro="" textlink="">
      <xdr:nvSpPr>
        <xdr:cNvPr id="26" name="楕円 25"/>
        <xdr:cNvSpPr/>
      </xdr:nvSpPr>
      <xdr:spPr>
        <a:xfrm>
          <a:off x="226695" y="1209675"/>
          <a:ext cx="101600" cy="9969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55245</xdr:rowOff>
    </xdr:from>
    <xdr:to xmlns:xdr="http://schemas.openxmlformats.org/drawingml/2006/spreadsheetDrawing">
      <xdr:col>1</xdr:col>
      <xdr:colOff>142875</xdr:colOff>
      <xdr:row>8</xdr:row>
      <xdr:rowOff>159385</xdr:rowOff>
    </xdr:to>
    <xdr:sp macro="" textlink="">
      <xdr:nvSpPr>
        <xdr:cNvPr id="27" name="フローチャート: 判断 26"/>
        <xdr:cNvSpPr/>
      </xdr:nvSpPr>
      <xdr:spPr>
        <a:xfrm>
          <a:off x="226695" y="1474470"/>
          <a:ext cx="101600" cy="10414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61595</xdr:rowOff>
    </xdr:from>
    <xdr:to xmlns:xdr="http://schemas.openxmlformats.org/drawingml/2006/spreadsheetDrawing">
      <xdr:col>33</xdr:col>
      <xdr:colOff>114300</xdr:colOff>
      <xdr:row>22</xdr:row>
      <xdr:rowOff>120650</xdr:rowOff>
    </xdr:to>
    <xdr:sp macro="" textlink="">
      <xdr:nvSpPr>
        <xdr:cNvPr id="28" name="正方形/長方形 27"/>
        <xdr:cNvSpPr/>
      </xdr:nvSpPr>
      <xdr:spPr>
        <a:xfrm>
          <a:off x="2103120" y="1652270"/>
          <a:ext cx="4130040" cy="228790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22860</xdr:rowOff>
    </xdr:from>
    <xdr:ext cx="410210" cy="280670"/>
    <xdr:sp macro="" textlink="">
      <xdr:nvSpPr>
        <xdr:cNvPr id="29" name="テキスト ボックス 28"/>
        <xdr:cNvSpPr txBox="1"/>
      </xdr:nvSpPr>
      <xdr:spPr>
        <a:xfrm>
          <a:off x="1635760" y="1270635"/>
          <a:ext cx="410210" cy="2806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120650</xdr:rowOff>
    </xdr:from>
    <xdr:to xmlns:xdr="http://schemas.openxmlformats.org/drawingml/2006/spreadsheetDrawing">
      <xdr:col>33</xdr:col>
      <xdr:colOff>114300</xdr:colOff>
      <xdr:row>22</xdr:row>
      <xdr:rowOff>120650</xdr:rowOff>
    </xdr:to>
    <xdr:cxnSp macro="">
      <xdr:nvCxnSpPr>
        <xdr:cNvPr id="30" name="直線コネクタ 29"/>
        <xdr:cNvCxnSpPr/>
      </xdr:nvCxnSpPr>
      <xdr:spPr>
        <a:xfrm>
          <a:off x="2103120" y="394017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149860</xdr:rowOff>
    </xdr:from>
    <xdr:ext cx="759460" cy="260985"/>
    <xdr:sp macro="" textlink="">
      <xdr:nvSpPr>
        <xdr:cNvPr id="31" name="テキスト ボックス 30"/>
        <xdr:cNvSpPr txBox="1"/>
      </xdr:nvSpPr>
      <xdr:spPr>
        <a:xfrm>
          <a:off x="1348740" y="3797935"/>
          <a:ext cx="75946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137160</xdr:rowOff>
    </xdr:from>
    <xdr:to xmlns:xdr="http://schemas.openxmlformats.org/drawingml/2006/spreadsheetDrawing">
      <xdr:col>33</xdr:col>
      <xdr:colOff>114300</xdr:colOff>
      <xdr:row>20</xdr:row>
      <xdr:rowOff>137160</xdr:rowOff>
    </xdr:to>
    <xdr:cxnSp macro="">
      <xdr:nvCxnSpPr>
        <xdr:cNvPr id="32" name="直線コネクタ 31"/>
        <xdr:cNvCxnSpPr/>
      </xdr:nvCxnSpPr>
      <xdr:spPr>
        <a:xfrm>
          <a:off x="2103120" y="361378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167005</xdr:rowOff>
    </xdr:from>
    <xdr:ext cx="759460" cy="262255"/>
    <xdr:sp macro="" textlink="">
      <xdr:nvSpPr>
        <xdr:cNvPr id="33" name="テキスト ボックス 32"/>
        <xdr:cNvSpPr txBox="1"/>
      </xdr:nvSpPr>
      <xdr:spPr>
        <a:xfrm>
          <a:off x="1348740" y="3472180"/>
          <a:ext cx="75946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153035</xdr:rowOff>
    </xdr:from>
    <xdr:to xmlns:xdr="http://schemas.openxmlformats.org/drawingml/2006/spreadsheetDrawing">
      <xdr:col>33</xdr:col>
      <xdr:colOff>114300</xdr:colOff>
      <xdr:row>18</xdr:row>
      <xdr:rowOff>153035</xdr:rowOff>
    </xdr:to>
    <xdr:cxnSp macro="">
      <xdr:nvCxnSpPr>
        <xdr:cNvPr id="34" name="直線コネクタ 33"/>
        <xdr:cNvCxnSpPr/>
      </xdr:nvCxnSpPr>
      <xdr:spPr>
        <a:xfrm>
          <a:off x="2103120" y="3286760"/>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18</xdr:row>
      <xdr:rowOff>8255</xdr:rowOff>
    </xdr:from>
    <xdr:ext cx="759460" cy="263525"/>
    <xdr:sp macro="" textlink="">
      <xdr:nvSpPr>
        <xdr:cNvPr id="35" name="テキスト ボックス 34"/>
        <xdr:cNvSpPr txBox="1"/>
      </xdr:nvSpPr>
      <xdr:spPr>
        <a:xfrm>
          <a:off x="1348740" y="3141980"/>
          <a:ext cx="75946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170180</xdr:rowOff>
    </xdr:from>
    <xdr:to xmlns:xdr="http://schemas.openxmlformats.org/drawingml/2006/spreadsheetDrawing">
      <xdr:col>33</xdr:col>
      <xdr:colOff>114300</xdr:colOff>
      <xdr:row>16</xdr:row>
      <xdr:rowOff>170180</xdr:rowOff>
    </xdr:to>
    <xdr:cxnSp macro="">
      <xdr:nvCxnSpPr>
        <xdr:cNvPr id="36" name="直線コネクタ 35"/>
        <xdr:cNvCxnSpPr/>
      </xdr:nvCxnSpPr>
      <xdr:spPr>
        <a:xfrm>
          <a:off x="2103120" y="296100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16</xdr:row>
      <xdr:rowOff>24765</xdr:rowOff>
    </xdr:from>
    <xdr:ext cx="759460" cy="264795"/>
    <xdr:sp macro="" textlink="">
      <xdr:nvSpPr>
        <xdr:cNvPr id="37" name="テキスト ボックス 36"/>
        <xdr:cNvSpPr txBox="1"/>
      </xdr:nvSpPr>
      <xdr:spPr>
        <a:xfrm>
          <a:off x="1348740" y="2815590"/>
          <a:ext cx="7594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15</xdr:row>
      <xdr:rowOff>11430</xdr:rowOff>
    </xdr:from>
    <xdr:to xmlns:xdr="http://schemas.openxmlformats.org/drawingml/2006/spreadsheetDrawing">
      <xdr:col>33</xdr:col>
      <xdr:colOff>114300</xdr:colOff>
      <xdr:row>15</xdr:row>
      <xdr:rowOff>11430</xdr:rowOff>
    </xdr:to>
    <xdr:cxnSp macro="">
      <xdr:nvCxnSpPr>
        <xdr:cNvPr id="38" name="直線コネクタ 37"/>
        <xdr:cNvCxnSpPr/>
      </xdr:nvCxnSpPr>
      <xdr:spPr>
        <a:xfrm>
          <a:off x="2103120" y="263080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14</xdr:row>
      <xdr:rowOff>40640</xdr:rowOff>
    </xdr:from>
    <xdr:ext cx="759460" cy="257810"/>
    <xdr:sp macro="" textlink="">
      <xdr:nvSpPr>
        <xdr:cNvPr id="39" name="テキスト ボックス 38"/>
        <xdr:cNvSpPr txBox="1"/>
      </xdr:nvSpPr>
      <xdr:spPr>
        <a:xfrm>
          <a:off x="1348740" y="2488565"/>
          <a:ext cx="759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27940</xdr:rowOff>
    </xdr:from>
    <xdr:to xmlns:xdr="http://schemas.openxmlformats.org/drawingml/2006/spreadsheetDrawing">
      <xdr:col>33</xdr:col>
      <xdr:colOff>114300</xdr:colOff>
      <xdr:row>13</xdr:row>
      <xdr:rowOff>27940</xdr:rowOff>
    </xdr:to>
    <xdr:cxnSp macro="">
      <xdr:nvCxnSpPr>
        <xdr:cNvPr id="40" name="直線コネクタ 39"/>
        <xdr:cNvCxnSpPr/>
      </xdr:nvCxnSpPr>
      <xdr:spPr>
        <a:xfrm>
          <a:off x="2103120" y="230441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57150</xdr:rowOff>
    </xdr:from>
    <xdr:ext cx="759460" cy="259080"/>
    <xdr:sp macro="" textlink="">
      <xdr:nvSpPr>
        <xdr:cNvPr id="41" name="テキスト ボックス 40"/>
        <xdr:cNvSpPr txBox="1"/>
      </xdr:nvSpPr>
      <xdr:spPr>
        <a:xfrm>
          <a:off x="1348740" y="216217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43815</xdr:rowOff>
    </xdr:from>
    <xdr:to xmlns:xdr="http://schemas.openxmlformats.org/drawingml/2006/spreadsheetDrawing">
      <xdr:col>33</xdr:col>
      <xdr:colOff>114300</xdr:colOff>
      <xdr:row>11</xdr:row>
      <xdr:rowOff>43815</xdr:rowOff>
    </xdr:to>
    <xdr:cxnSp macro="">
      <xdr:nvCxnSpPr>
        <xdr:cNvPr id="42" name="直線コネクタ 41"/>
        <xdr:cNvCxnSpPr/>
      </xdr:nvCxnSpPr>
      <xdr:spPr>
        <a:xfrm>
          <a:off x="2103120" y="1977390"/>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73025</xdr:rowOff>
    </xdr:from>
    <xdr:ext cx="759460" cy="259080"/>
    <xdr:sp macro="" textlink="">
      <xdr:nvSpPr>
        <xdr:cNvPr id="43" name="テキスト ボックス 42"/>
        <xdr:cNvSpPr txBox="1"/>
      </xdr:nvSpPr>
      <xdr:spPr>
        <a:xfrm>
          <a:off x="1348740" y="183515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61595</xdr:rowOff>
    </xdr:from>
    <xdr:to xmlns:xdr="http://schemas.openxmlformats.org/drawingml/2006/spreadsheetDrawing">
      <xdr:col>33</xdr:col>
      <xdr:colOff>114300</xdr:colOff>
      <xdr:row>9</xdr:row>
      <xdr:rowOff>61595</xdr:rowOff>
    </xdr:to>
    <xdr:cxnSp macro="">
      <xdr:nvCxnSpPr>
        <xdr:cNvPr id="44" name="直線コネクタ 43"/>
        <xdr:cNvCxnSpPr/>
      </xdr:nvCxnSpPr>
      <xdr:spPr>
        <a:xfrm>
          <a:off x="2103120" y="1652270"/>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91440</xdr:rowOff>
    </xdr:from>
    <xdr:ext cx="759460" cy="260985"/>
    <xdr:sp macro="" textlink="">
      <xdr:nvSpPr>
        <xdr:cNvPr id="45" name="テキスト ボックス 44"/>
        <xdr:cNvSpPr txBox="1"/>
      </xdr:nvSpPr>
      <xdr:spPr>
        <a:xfrm>
          <a:off x="1348740" y="1510665"/>
          <a:ext cx="75946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61595</xdr:rowOff>
    </xdr:from>
    <xdr:to xmlns:xdr="http://schemas.openxmlformats.org/drawingml/2006/spreadsheetDrawing">
      <xdr:col>33</xdr:col>
      <xdr:colOff>114300</xdr:colOff>
      <xdr:row>22</xdr:row>
      <xdr:rowOff>120650</xdr:rowOff>
    </xdr:to>
    <xdr:sp macro="" textlink="">
      <xdr:nvSpPr>
        <xdr:cNvPr id="46" name="人口1人当たり決算額の推移グラフ枠130"/>
        <xdr:cNvSpPr/>
      </xdr:nvSpPr>
      <xdr:spPr>
        <a:xfrm>
          <a:off x="2103120" y="1652270"/>
          <a:ext cx="4130040" cy="228790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11</xdr:row>
      <xdr:rowOff>114935</xdr:rowOff>
    </xdr:from>
    <xdr:to xmlns:xdr="http://schemas.openxmlformats.org/drawingml/2006/spreadsheetDrawing">
      <xdr:col>29</xdr:col>
      <xdr:colOff>127000</xdr:colOff>
      <xdr:row>19</xdr:row>
      <xdr:rowOff>88900</xdr:rowOff>
    </xdr:to>
    <xdr:cxnSp macro="">
      <xdr:nvCxnSpPr>
        <xdr:cNvPr id="47" name="直線コネクタ 46"/>
        <xdr:cNvCxnSpPr/>
      </xdr:nvCxnSpPr>
      <xdr:spPr>
        <a:xfrm flipV="1">
          <a:off x="5504180" y="2048510"/>
          <a:ext cx="0" cy="13455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19</xdr:row>
      <xdr:rowOff>60325</xdr:rowOff>
    </xdr:from>
    <xdr:ext cx="758190" cy="264795"/>
    <xdr:sp macro="" textlink="">
      <xdr:nvSpPr>
        <xdr:cNvPr id="48" name="人口1人当たり決算額の推移最小値テキスト130"/>
        <xdr:cNvSpPr txBox="1"/>
      </xdr:nvSpPr>
      <xdr:spPr>
        <a:xfrm>
          <a:off x="5588000" y="3365500"/>
          <a:ext cx="75819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50,065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19</xdr:row>
      <xdr:rowOff>88900</xdr:rowOff>
    </xdr:from>
    <xdr:to xmlns:xdr="http://schemas.openxmlformats.org/drawingml/2006/spreadsheetDrawing">
      <xdr:col>30</xdr:col>
      <xdr:colOff>25400</xdr:colOff>
      <xdr:row>19</xdr:row>
      <xdr:rowOff>88900</xdr:rowOff>
    </xdr:to>
    <xdr:cxnSp macro="">
      <xdr:nvCxnSpPr>
        <xdr:cNvPr id="49" name="直線コネクタ 48"/>
        <xdr:cNvCxnSpPr/>
      </xdr:nvCxnSpPr>
      <xdr:spPr>
        <a:xfrm>
          <a:off x="5415280" y="3394075"/>
          <a:ext cx="17272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10</xdr:row>
      <xdr:rowOff>29845</xdr:rowOff>
    </xdr:from>
    <xdr:ext cx="758190" cy="255270"/>
    <xdr:sp macro="" textlink="">
      <xdr:nvSpPr>
        <xdr:cNvPr id="50" name="人口1人当たり決算額の推移最大値テキスト130"/>
        <xdr:cNvSpPr txBox="1"/>
      </xdr:nvSpPr>
      <xdr:spPr>
        <a:xfrm>
          <a:off x="5588000" y="179197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173,480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11</xdr:row>
      <xdr:rowOff>114935</xdr:rowOff>
    </xdr:from>
    <xdr:to xmlns:xdr="http://schemas.openxmlformats.org/drawingml/2006/spreadsheetDrawing">
      <xdr:col>30</xdr:col>
      <xdr:colOff>25400</xdr:colOff>
      <xdr:row>11</xdr:row>
      <xdr:rowOff>114935</xdr:rowOff>
    </xdr:to>
    <xdr:cxnSp macro="">
      <xdr:nvCxnSpPr>
        <xdr:cNvPr id="51" name="直線コネクタ 50"/>
        <xdr:cNvCxnSpPr/>
      </xdr:nvCxnSpPr>
      <xdr:spPr>
        <a:xfrm>
          <a:off x="5415280" y="2048510"/>
          <a:ext cx="17272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18</xdr:row>
      <xdr:rowOff>137795</xdr:rowOff>
    </xdr:from>
    <xdr:to xmlns:xdr="http://schemas.openxmlformats.org/drawingml/2006/spreadsheetDrawing">
      <xdr:col>29</xdr:col>
      <xdr:colOff>127000</xdr:colOff>
      <xdr:row>18</xdr:row>
      <xdr:rowOff>153670</xdr:rowOff>
    </xdr:to>
    <xdr:cxnSp macro="">
      <xdr:nvCxnSpPr>
        <xdr:cNvPr id="52" name="直線コネクタ 51"/>
        <xdr:cNvCxnSpPr/>
      </xdr:nvCxnSpPr>
      <xdr:spPr>
        <a:xfrm>
          <a:off x="4871720" y="3271520"/>
          <a:ext cx="632460" cy="158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17</xdr:row>
      <xdr:rowOff>88265</xdr:rowOff>
    </xdr:from>
    <xdr:ext cx="758190" cy="261620"/>
    <xdr:sp macro="" textlink="">
      <xdr:nvSpPr>
        <xdr:cNvPr id="53" name="人口1人当たり決算額の推移平均値テキスト130"/>
        <xdr:cNvSpPr txBox="1"/>
      </xdr:nvSpPr>
      <xdr:spPr>
        <a:xfrm>
          <a:off x="5588000" y="3050540"/>
          <a:ext cx="758190" cy="2616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62,699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18</xdr:row>
      <xdr:rowOff>71120</xdr:rowOff>
    </xdr:from>
    <xdr:to xmlns:xdr="http://schemas.openxmlformats.org/drawingml/2006/spreadsheetDrawing">
      <xdr:col>29</xdr:col>
      <xdr:colOff>177800</xdr:colOff>
      <xdr:row>19</xdr:row>
      <xdr:rowOff>0</xdr:rowOff>
    </xdr:to>
    <xdr:sp macro="" textlink="">
      <xdr:nvSpPr>
        <xdr:cNvPr id="54" name="フローチャート: 判断 53"/>
        <xdr:cNvSpPr/>
      </xdr:nvSpPr>
      <xdr:spPr>
        <a:xfrm>
          <a:off x="5453380" y="3204845"/>
          <a:ext cx="10160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18</xdr:row>
      <xdr:rowOff>137160</xdr:rowOff>
    </xdr:from>
    <xdr:to xmlns:xdr="http://schemas.openxmlformats.org/drawingml/2006/spreadsheetDrawing">
      <xdr:col>26</xdr:col>
      <xdr:colOff>50800</xdr:colOff>
      <xdr:row>18</xdr:row>
      <xdr:rowOff>137795</xdr:rowOff>
    </xdr:to>
    <xdr:cxnSp macro="">
      <xdr:nvCxnSpPr>
        <xdr:cNvPr id="55" name="直線コネクタ 54"/>
        <xdr:cNvCxnSpPr/>
      </xdr:nvCxnSpPr>
      <xdr:spPr>
        <a:xfrm>
          <a:off x="4193540" y="3270885"/>
          <a:ext cx="678180" cy="6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18</xdr:row>
      <xdr:rowOff>55880</xdr:rowOff>
    </xdr:from>
    <xdr:to xmlns:xdr="http://schemas.openxmlformats.org/drawingml/2006/spreadsheetDrawing">
      <xdr:col>26</xdr:col>
      <xdr:colOff>101600</xdr:colOff>
      <xdr:row>18</xdr:row>
      <xdr:rowOff>160020</xdr:rowOff>
    </xdr:to>
    <xdr:sp macro="" textlink="">
      <xdr:nvSpPr>
        <xdr:cNvPr id="56" name="フローチャート: 判断 55"/>
        <xdr:cNvSpPr/>
      </xdr:nvSpPr>
      <xdr:spPr>
        <a:xfrm>
          <a:off x="4820920" y="3189605"/>
          <a:ext cx="101600" cy="10414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16</xdr:row>
      <xdr:rowOff>170180</xdr:rowOff>
    </xdr:from>
    <xdr:ext cx="734060" cy="260985"/>
    <xdr:sp macro="" textlink="">
      <xdr:nvSpPr>
        <xdr:cNvPr id="57" name="テキスト ボックス 56"/>
        <xdr:cNvSpPr txBox="1"/>
      </xdr:nvSpPr>
      <xdr:spPr>
        <a:xfrm>
          <a:off x="4500880" y="2961005"/>
          <a:ext cx="73406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64,090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18</xdr:row>
      <xdr:rowOff>125095</xdr:rowOff>
    </xdr:from>
    <xdr:to xmlns:xdr="http://schemas.openxmlformats.org/drawingml/2006/spreadsheetDrawing">
      <xdr:col>22</xdr:col>
      <xdr:colOff>114300</xdr:colOff>
      <xdr:row>18</xdr:row>
      <xdr:rowOff>137160</xdr:rowOff>
    </xdr:to>
    <xdr:cxnSp macro="">
      <xdr:nvCxnSpPr>
        <xdr:cNvPr id="58" name="直線コネクタ 57"/>
        <xdr:cNvCxnSpPr/>
      </xdr:nvCxnSpPr>
      <xdr:spPr>
        <a:xfrm>
          <a:off x="3515360" y="3258820"/>
          <a:ext cx="678180" cy="120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18</xdr:row>
      <xdr:rowOff>49530</xdr:rowOff>
    </xdr:from>
    <xdr:to xmlns:xdr="http://schemas.openxmlformats.org/drawingml/2006/spreadsheetDrawing">
      <xdr:col>22</xdr:col>
      <xdr:colOff>165100</xdr:colOff>
      <xdr:row>18</xdr:row>
      <xdr:rowOff>153670</xdr:rowOff>
    </xdr:to>
    <xdr:sp macro="" textlink="">
      <xdr:nvSpPr>
        <xdr:cNvPr id="59" name="フローチャート: 判断 58"/>
        <xdr:cNvSpPr/>
      </xdr:nvSpPr>
      <xdr:spPr>
        <a:xfrm>
          <a:off x="4142740" y="3183255"/>
          <a:ext cx="101600" cy="10414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16</xdr:row>
      <xdr:rowOff>163830</xdr:rowOff>
    </xdr:from>
    <xdr:ext cx="762000" cy="265430"/>
    <xdr:sp macro="" textlink="">
      <xdr:nvSpPr>
        <xdr:cNvPr id="60" name="テキスト ボックス 59"/>
        <xdr:cNvSpPr txBox="1"/>
      </xdr:nvSpPr>
      <xdr:spPr>
        <a:xfrm>
          <a:off x="3822700" y="295465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64,641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18</xdr:row>
      <xdr:rowOff>111760</xdr:rowOff>
    </xdr:from>
    <xdr:to xmlns:xdr="http://schemas.openxmlformats.org/drawingml/2006/spreadsheetDrawing">
      <xdr:col>18</xdr:col>
      <xdr:colOff>177800</xdr:colOff>
      <xdr:row>18</xdr:row>
      <xdr:rowOff>125095</xdr:rowOff>
    </xdr:to>
    <xdr:cxnSp macro="">
      <xdr:nvCxnSpPr>
        <xdr:cNvPr id="61" name="直線コネクタ 60"/>
        <xdr:cNvCxnSpPr/>
      </xdr:nvCxnSpPr>
      <xdr:spPr>
        <a:xfrm>
          <a:off x="2832100" y="3245485"/>
          <a:ext cx="683260" cy="133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18</xdr:row>
      <xdr:rowOff>49530</xdr:rowOff>
    </xdr:from>
    <xdr:to xmlns:xdr="http://schemas.openxmlformats.org/drawingml/2006/spreadsheetDrawing">
      <xdr:col>19</xdr:col>
      <xdr:colOff>38100</xdr:colOff>
      <xdr:row>18</xdr:row>
      <xdr:rowOff>153670</xdr:rowOff>
    </xdr:to>
    <xdr:sp macro="" textlink="">
      <xdr:nvSpPr>
        <xdr:cNvPr id="62" name="フローチャート: 判断 61"/>
        <xdr:cNvSpPr/>
      </xdr:nvSpPr>
      <xdr:spPr>
        <a:xfrm>
          <a:off x="3464560" y="3183255"/>
          <a:ext cx="96520" cy="10414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16</xdr:row>
      <xdr:rowOff>163830</xdr:rowOff>
    </xdr:from>
    <xdr:ext cx="762000" cy="265430"/>
    <xdr:sp macro="" textlink="">
      <xdr:nvSpPr>
        <xdr:cNvPr id="63" name="テキスト ボックス 62"/>
        <xdr:cNvSpPr txBox="1"/>
      </xdr:nvSpPr>
      <xdr:spPr>
        <a:xfrm>
          <a:off x="3144520" y="295465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64,661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18</xdr:row>
      <xdr:rowOff>43815</xdr:rowOff>
    </xdr:from>
    <xdr:to xmlns:xdr="http://schemas.openxmlformats.org/drawingml/2006/spreadsheetDrawing">
      <xdr:col>15</xdr:col>
      <xdr:colOff>101600</xdr:colOff>
      <xdr:row>18</xdr:row>
      <xdr:rowOff>147320</xdr:rowOff>
    </xdr:to>
    <xdr:sp macro="" textlink="">
      <xdr:nvSpPr>
        <xdr:cNvPr id="64" name="フローチャート: 判断 63"/>
        <xdr:cNvSpPr/>
      </xdr:nvSpPr>
      <xdr:spPr>
        <a:xfrm>
          <a:off x="2781300" y="3177540"/>
          <a:ext cx="101600" cy="10350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16</xdr:row>
      <xdr:rowOff>158750</xdr:rowOff>
    </xdr:from>
    <xdr:ext cx="759460" cy="263525"/>
    <xdr:sp macro="" textlink="">
      <xdr:nvSpPr>
        <xdr:cNvPr id="65" name="テキスト ボックス 64"/>
        <xdr:cNvSpPr txBox="1"/>
      </xdr:nvSpPr>
      <xdr:spPr>
        <a:xfrm>
          <a:off x="2461260" y="2949575"/>
          <a:ext cx="75946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65,198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143510</xdr:rowOff>
    </xdr:from>
    <xdr:ext cx="760730" cy="262890"/>
    <xdr:sp macro="" textlink="">
      <xdr:nvSpPr>
        <xdr:cNvPr id="66" name="テキスト ボックス 65"/>
        <xdr:cNvSpPr txBox="1"/>
      </xdr:nvSpPr>
      <xdr:spPr>
        <a:xfrm>
          <a:off x="5331460" y="3963035"/>
          <a:ext cx="76073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143510</xdr:rowOff>
    </xdr:from>
    <xdr:ext cx="759460" cy="262890"/>
    <xdr:sp macro="" textlink="">
      <xdr:nvSpPr>
        <xdr:cNvPr id="67" name="テキスト ボックス 66"/>
        <xdr:cNvSpPr txBox="1"/>
      </xdr:nvSpPr>
      <xdr:spPr>
        <a:xfrm>
          <a:off x="4699000" y="3963035"/>
          <a:ext cx="75946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143510</xdr:rowOff>
    </xdr:from>
    <xdr:ext cx="762000" cy="262890"/>
    <xdr:sp macro="" textlink="">
      <xdr:nvSpPr>
        <xdr:cNvPr id="68" name="テキスト ボックス 67"/>
        <xdr:cNvSpPr txBox="1"/>
      </xdr:nvSpPr>
      <xdr:spPr>
        <a:xfrm>
          <a:off x="4020820" y="3963035"/>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143510</xdr:rowOff>
    </xdr:from>
    <xdr:ext cx="762000" cy="262890"/>
    <xdr:sp macro="" textlink="">
      <xdr:nvSpPr>
        <xdr:cNvPr id="69" name="テキスト ボックス 68"/>
        <xdr:cNvSpPr txBox="1"/>
      </xdr:nvSpPr>
      <xdr:spPr>
        <a:xfrm>
          <a:off x="3337560" y="3963035"/>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143510</xdr:rowOff>
    </xdr:from>
    <xdr:ext cx="759460" cy="262890"/>
    <xdr:sp macro="" textlink="">
      <xdr:nvSpPr>
        <xdr:cNvPr id="70" name="テキスト ボックス 69"/>
        <xdr:cNvSpPr txBox="1"/>
      </xdr:nvSpPr>
      <xdr:spPr>
        <a:xfrm>
          <a:off x="2659380" y="3963035"/>
          <a:ext cx="75946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18</xdr:row>
      <xdr:rowOff>102235</xdr:rowOff>
    </xdr:from>
    <xdr:to xmlns:xdr="http://schemas.openxmlformats.org/drawingml/2006/spreadsheetDrawing">
      <xdr:col>29</xdr:col>
      <xdr:colOff>177800</xdr:colOff>
      <xdr:row>19</xdr:row>
      <xdr:rowOff>30480</xdr:rowOff>
    </xdr:to>
    <xdr:sp macro="" textlink="">
      <xdr:nvSpPr>
        <xdr:cNvPr id="71" name="楕円 70"/>
        <xdr:cNvSpPr/>
      </xdr:nvSpPr>
      <xdr:spPr>
        <a:xfrm>
          <a:off x="5453380" y="3235960"/>
          <a:ext cx="101600" cy="9969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18</xdr:row>
      <xdr:rowOff>29845</xdr:rowOff>
    </xdr:from>
    <xdr:ext cx="758190" cy="260985"/>
    <xdr:sp macro="" textlink="">
      <xdr:nvSpPr>
        <xdr:cNvPr id="72" name="人口1人当たり決算額の推移該当値テキスト130"/>
        <xdr:cNvSpPr txBox="1"/>
      </xdr:nvSpPr>
      <xdr:spPr>
        <a:xfrm>
          <a:off x="5588000" y="3163570"/>
          <a:ext cx="75819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59,992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18</xdr:row>
      <xdr:rowOff>86360</xdr:rowOff>
    </xdr:from>
    <xdr:to xmlns:xdr="http://schemas.openxmlformats.org/drawingml/2006/spreadsheetDrawing">
      <xdr:col>26</xdr:col>
      <xdr:colOff>101600</xdr:colOff>
      <xdr:row>19</xdr:row>
      <xdr:rowOff>13970</xdr:rowOff>
    </xdr:to>
    <xdr:sp macro="" textlink="">
      <xdr:nvSpPr>
        <xdr:cNvPr id="73" name="楕円 72"/>
        <xdr:cNvSpPr/>
      </xdr:nvSpPr>
      <xdr:spPr>
        <a:xfrm>
          <a:off x="4820920" y="3220085"/>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18</xdr:row>
      <xdr:rowOff>171450</xdr:rowOff>
    </xdr:from>
    <xdr:ext cx="734060" cy="264795"/>
    <xdr:sp macro="" textlink="">
      <xdr:nvSpPr>
        <xdr:cNvPr id="74" name="テキスト ボックス 73"/>
        <xdr:cNvSpPr txBox="1"/>
      </xdr:nvSpPr>
      <xdr:spPr>
        <a:xfrm>
          <a:off x="4500880" y="3305175"/>
          <a:ext cx="7340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61,406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18</xdr:row>
      <xdr:rowOff>85090</xdr:rowOff>
    </xdr:from>
    <xdr:to xmlns:xdr="http://schemas.openxmlformats.org/drawingml/2006/spreadsheetDrawing">
      <xdr:col>22</xdr:col>
      <xdr:colOff>165100</xdr:colOff>
      <xdr:row>19</xdr:row>
      <xdr:rowOff>13335</xdr:rowOff>
    </xdr:to>
    <xdr:sp macro="" textlink="">
      <xdr:nvSpPr>
        <xdr:cNvPr id="75" name="楕円 74"/>
        <xdr:cNvSpPr/>
      </xdr:nvSpPr>
      <xdr:spPr>
        <a:xfrm>
          <a:off x="4142740" y="3218815"/>
          <a:ext cx="101600" cy="9969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18</xdr:row>
      <xdr:rowOff>171450</xdr:rowOff>
    </xdr:from>
    <xdr:ext cx="762000" cy="263525"/>
    <xdr:sp macro="" textlink="">
      <xdr:nvSpPr>
        <xdr:cNvPr id="76" name="テキスト ボックス 75"/>
        <xdr:cNvSpPr txBox="1"/>
      </xdr:nvSpPr>
      <xdr:spPr>
        <a:xfrm>
          <a:off x="3822700" y="3305175"/>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61,508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18</xdr:row>
      <xdr:rowOff>73025</xdr:rowOff>
    </xdr:from>
    <xdr:to xmlns:xdr="http://schemas.openxmlformats.org/drawingml/2006/spreadsheetDrawing">
      <xdr:col>19</xdr:col>
      <xdr:colOff>38100</xdr:colOff>
      <xdr:row>19</xdr:row>
      <xdr:rowOff>1905</xdr:rowOff>
    </xdr:to>
    <xdr:sp macro="" textlink="">
      <xdr:nvSpPr>
        <xdr:cNvPr id="77" name="楕円 76"/>
        <xdr:cNvSpPr/>
      </xdr:nvSpPr>
      <xdr:spPr>
        <a:xfrm>
          <a:off x="3464560" y="3206750"/>
          <a:ext cx="9652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18</xdr:row>
      <xdr:rowOff>161925</xdr:rowOff>
    </xdr:from>
    <xdr:ext cx="762000" cy="261620"/>
    <xdr:sp macro="" textlink="">
      <xdr:nvSpPr>
        <xdr:cNvPr id="78" name="テキスト ボックス 77"/>
        <xdr:cNvSpPr txBox="1"/>
      </xdr:nvSpPr>
      <xdr:spPr>
        <a:xfrm>
          <a:off x="3144520" y="3295650"/>
          <a:ext cx="7620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62,553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18</xdr:row>
      <xdr:rowOff>59055</xdr:rowOff>
    </xdr:from>
    <xdr:to xmlns:xdr="http://schemas.openxmlformats.org/drawingml/2006/spreadsheetDrawing">
      <xdr:col>15</xdr:col>
      <xdr:colOff>101600</xdr:colOff>
      <xdr:row>18</xdr:row>
      <xdr:rowOff>162560</xdr:rowOff>
    </xdr:to>
    <xdr:sp macro="" textlink="">
      <xdr:nvSpPr>
        <xdr:cNvPr id="79" name="楕円 78"/>
        <xdr:cNvSpPr/>
      </xdr:nvSpPr>
      <xdr:spPr>
        <a:xfrm>
          <a:off x="2781300" y="3192780"/>
          <a:ext cx="101600" cy="10350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18</xdr:row>
      <xdr:rowOff>147320</xdr:rowOff>
    </xdr:from>
    <xdr:ext cx="759460" cy="260985"/>
    <xdr:sp macro="" textlink="">
      <xdr:nvSpPr>
        <xdr:cNvPr id="80" name="テキスト ボックス 79"/>
        <xdr:cNvSpPr txBox="1"/>
      </xdr:nvSpPr>
      <xdr:spPr>
        <a:xfrm>
          <a:off x="2461260" y="3281045"/>
          <a:ext cx="75946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63,830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97790</xdr:rowOff>
    </xdr:to>
    <xdr:sp macro="" textlink="">
      <xdr:nvSpPr>
        <xdr:cNvPr id="81" name="正方形/長方形 80"/>
        <xdr:cNvSpPr/>
      </xdr:nvSpPr>
      <xdr:spPr>
        <a:xfrm>
          <a:off x="2103120" y="5080000"/>
          <a:ext cx="4130040" cy="25654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2" name="角丸四角形 81"/>
        <xdr:cNvSpPr/>
      </xdr:nvSpPr>
      <xdr:spPr>
        <a:xfrm>
          <a:off x="127000" y="5080000"/>
          <a:ext cx="129794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129540</xdr:rowOff>
    </xdr:from>
    <xdr:to xmlns:xdr="http://schemas.openxmlformats.org/drawingml/2006/spreadsheetDrawing">
      <xdr:col>9</xdr:col>
      <xdr:colOff>12700</xdr:colOff>
      <xdr:row>31</xdr:row>
      <xdr:rowOff>37465</xdr:rowOff>
    </xdr:to>
    <xdr:sp macro="" textlink="">
      <xdr:nvSpPr>
        <xdr:cNvPr id="83" name="正方形/長方形 82"/>
        <xdr:cNvSpPr/>
      </xdr:nvSpPr>
      <xdr:spPr>
        <a:xfrm>
          <a:off x="447040" y="5196840"/>
          <a:ext cx="1234440" cy="25082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4" name="正方形/長方形 83"/>
        <xdr:cNvSpPr/>
      </xdr:nvSpPr>
      <xdr:spPr>
        <a:xfrm>
          <a:off x="447040" y="5461000"/>
          <a:ext cx="123444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5" name="正方形/長方形 84"/>
        <xdr:cNvSpPr/>
      </xdr:nvSpPr>
      <xdr:spPr>
        <a:xfrm>
          <a:off x="447040" y="5765800"/>
          <a:ext cx="123444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19685</xdr:rowOff>
    </xdr:from>
    <xdr:to xmlns:xdr="http://schemas.openxmlformats.org/drawingml/2006/spreadsheetDrawing">
      <xdr:col>1</xdr:col>
      <xdr:colOff>177800</xdr:colOff>
      <xdr:row>30</xdr:row>
      <xdr:rowOff>19685</xdr:rowOff>
    </xdr:to>
    <xdr:cxnSp macro="">
      <xdr:nvCxnSpPr>
        <xdr:cNvPr id="86" name="直線コネクタ 85"/>
        <xdr:cNvCxnSpPr/>
      </xdr:nvCxnSpPr>
      <xdr:spPr>
        <a:xfrm flipH="1">
          <a:off x="191770" y="5258435"/>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7" name="直線コネクタ 86"/>
        <xdr:cNvCxnSpPr/>
      </xdr:nvCxnSpPr>
      <xdr:spPr>
        <a:xfrm>
          <a:off x="27749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8" name="直線コネクタ 87"/>
        <xdr:cNvCxnSpPr/>
      </xdr:nvCxnSpPr>
      <xdr:spPr>
        <a:xfrm flipH="1">
          <a:off x="19177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9" name="直線コネクタ 88"/>
        <xdr:cNvCxnSpPr/>
      </xdr:nvCxnSpPr>
      <xdr:spPr>
        <a:xfrm flipV="1">
          <a:off x="27749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90" name="直線コネクタ 89"/>
        <xdr:cNvCxnSpPr/>
      </xdr:nvCxnSpPr>
      <xdr:spPr>
        <a:xfrm flipH="1">
          <a:off x="19177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143510</xdr:rowOff>
    </xdr:from>
    <xdr:to xmlns:xdr="http://schemas.openxmlformats.org/drawingml/2006/spreadsheetDrawing">
      <xdr:col>1</xdr:col>
      <xdr:colOff>142875</xdr:colOff>
      <xdr:row>30</xdr:row>
      <xdr:rowOff>71120</xdr:rowOff>
    </xdr:to>
    <xdr:sp macro="" textlink="">
      <xdr:nvSpPr>
        <xdr:cNvPr id="91" name="楕円 90"/>
        <xdr:cNvSpPr/>
      </xdr:nvSpPr>
      <xdr:spPr>
        <a:xfrm>
          <a:off x="226695" y="5210810"/>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2" name="フローチャート: 判断 91"/>
        <xdr:cNvSpPr/>
      </xdr:nvSpPr>
      <xdr:spPr>
        <a:xfrm>
          <a:off x="22669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3" name="正方形/長方形 92"/>
        <xdr:cNvSpPr/>
      </xdr:nvSpPr>
      <xdr:spPr>
        <a:xfrm>
          <a:off x="2103120" y="5650865"/>
          <a:ext cx="413004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32385</xdr:rowOff>
    </xdr:from>
    <xdr:ext cx="410210" cy="276225"/>
    <xdr:sp macro="" textlink="">
      <xdr:nvSpPr>
        <xdr:cNvPr id="94" name="テキスト ボックス 93"/>
        <xdr:cNvSpPr txBox="1"/>
      </xdr:nvSpPr>
      <xdr:spPr>
        <a:xfrm>
          <a:off x="1635760" y="5271135"/>
          <a:ext cx="410210" cy="2762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5" name="直線コネクタ 94"/>
        <xdr:cNvCxnSpPr/>
      </xdr:nvCxnSpPr>
      <xdr:spPr>
        <a:xfrm>
          <a:off x="2103120" y="7937500"/>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37</xdr:row>
      <xdr:rowOff>240665</xdr:rowOff>
    </xdr:from>
    <xdr:to xmlns:xdr="http://schemas.openxmlformats.org/drawingml/2006/spreadsheetDrawing">
      <xdr:col>33</xdr:col>
      <xdr:colOff>114300</xdr:colOff>
      <xdr:row>37</xdr:row>
      <xdr:rowOff>240665</xdr:rowOff>
    </xdr:to>
    <xdr:cxnSp macro="">
      <xdr:nvCxnSpPr>
        <xdr:cNvPr id="96" name="直線コネクタ 95"/>
        <xdr:cNvCxnSpPr/>
      </xdr:nvCxnSpPr>
      <xdr:spPr>
        <a:xfrm>
          <a:off x="2103120" y="736536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35</xdr:row>
      <xdr:rowOff>184150</xdr:rowOff>
    </xdr:from>
    <xdr:to xmlns:xdr="http://schemas.openxmlformats.org/drawingml/2006/spreadsheetDrawing">
      <xdr:col>33</xdr:col>
      <xdr:colOff>114300</xdr:colOff>
      <xdr:row>35</xdr:row>
      <xdr:rowOff>184150</xdr:rowOff>
    </xdr:to>
    <xdr:cxnSp macro="">
      <xdr:nvCxnSpPr>
        <xdr:cNvPr id="97" name="直線コネクタ 96"/>
        <xdr:cNvCxnSpPr/>
      </xdr:nvCxnSpPr>
      <xdr:spPr>
        <a:xfrm>
          <a:off x="2103120" y="6794500"/>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41910</xdr:rowOff>
    </xdr:from>
    <xdr:ext cx="759460" cy="255270"/>
    <xdr:sp macro="" textlink="">
      <xdr:nvSpPr>
        <xdr:cNvPr id="98" name="テキスト ボックス 97"/>
        <xdr:cNvSpPr txBox="1"/>
      </xdr:nvSpPr>
      <xdr:spPr>
        <a:xfrm>
          <a:off x="1348740" y="6652260"/>
          <a:ext cx="759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298450</xdr:rowOff>
    </xdr:from>
    <xdr:to xmlns:xdr="http://schemas.openxmlformats.org/drawingml/2006/spreadsheetDrawing">
      <xdr:col>33</xdr:col>
      <xdr:colOff>114300</xdr:colOff>
      <xdr:row>33</xdr:row>
      <xdr:rowOff>298450</xdr:rowOff>
    </xdr:to>
    <xdr:cxnSp macro="">
      <xdr:nvCxnSpPr>
        <xdr:cNvPr id="99" name="直線コネクタ 98"/>
        <xdr:cNvCxnSpPr/>
      </xdr:nvCxnSpPr>
      <xdr:spPr>
        <a:xfrm>
          <a:off x="2103120" y="6223000"/>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33</xdr:row>
      <xdr:rowOff>156210</xdr:rowOff>
    </xdr:from>
    <xdr:ext cx="759460" cy="255270"/>
    <xdr:sp macro="" textlink="">
      <xdr:nvSpPr>
        <xdr:cNvPr id="100" name="テキスト ボックス 99"/>
        <xdr:cNvSpPr txBox="1"/>
      </xdr:nvSpPr>
      <xdr:spPr>
        <a:xfrm>
          <a:off x="1348740" y="6080760"/>
          <a:ext cx="759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1" name="直線コネクタ 100"/>
        <xdr:cNvCxnSpPr/>
      </xdr:nvCxnSpPr>
      <xdr:spPr>
        <a:xfrm>
          <a:off x="2103120" y="565086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59460" cy="255270"/>
    <xdr:sp macro="" textlink="">
      <xdr:nvSpPr>
        <xdr:cNvPr id="102" name="テキスト ボックス 101"/>
        <xdr:cNvSpPr txBox="1"/>
      </xdr:nvSpPr>
      <xdr:spPr>
        <a:xfrm>
          <a:off x="1348740" y="5509895"/>
          <a:ext cx="759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3" name="人口1人当たり決算額の推移グラフ枠445"/>
        <xdr:cNvSpPr/>
      </xdr:nvSpPr>
      <xdr:spPr>
        <a:xfrm>
          <a:off x="2103120" y="5650865"/>
          <a:ext cx="413004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34</xdr:row>
      <xdr:rowOff>246380</xdr:rowOff>
    </xdr:from>
    <xdr:to xmlns:xdr="http://schemas.openxmlformats.org/drawingml/2006/spreadsheetDrawing">
      <xdr:col>29</xdr:col>
      <xdr:colOff>127000</xdr:colOff>
      <xdr:row>38</xdr:row>
      <xdr:rowOff>22225</xdr:rowOff>
    </xdr:to>
    <xdr:cxnSp macro="">
      <xdr:nvCxnSpPr>
        <xdr:cNvPr id="104" name="直線コネクタ 103"/>
        <xdr:cNvCxnSpPr/>
      </xdr:nvCxnSpPr>
      <xdr:spPr>
        <a:xfrm flipV="1">
          <a:off x="5504180" y="6513830"/>
          <a:ext cx="0" cy="97599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335915</xdr:rowOff>
    </xdr:from>
    <xdr:ext cx="758190" cy="262890"/>
    <xdr:sp macro="" textlink="">
      <xdr:nvSpPr>
        <xdr:cNvPr id="105" name="人口1人当たり決算額の推移最小値テキスト445"/>
        <xdr:cNvSpPr txBox="1"/>
      </xdr:nvSpPr>
      <xdr:spPr>
        <a:xfrm>
          <a:off x="5588000" y="7460615"/>
          <a:ext cx="75819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-12,152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38</xdr:row>
      <xdr:rowOff>22225</xdr:rowOff>
    </xdr:from>
    <xdr:to xmlns:xdr="http://schemas.openxmlformats.org/drawingml/2006/spreadsheetDrawing">
      <xdr:col>30</xdr:col>
      <xdr:colOff>25400</xdr:colOff>
      <xdr:row>38</xdr:row>
      <xdr:rowOff>22225</xdr:rowOff>
    </xdr:to>
    <xdr:cxnSp macro="">
      <xdr:nvCxnSpPr>
        <xdr:cNvPr id="106" name="直線コネクタ 105"/>
        <xdr:cNvCxnSpPr/>
      </xdr:nvCxnSpPr>
      <xdr:spPr>
        <a:xfrm>
          <a:off x="5415280" y="7489825"/>
          <a:ext cx="17272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33</xdr:row>
      <xdr:rowOff>332105</xdr:rowOff>
    </xdr:from>
    <xdr:ext cx="758190" cy="259715"/>
    <xdr:sp macro="" textlink="">
      <xdr:nvSpPr>
        <xdr:cNvPr id="107" name="人口1人当たり決算額の推移最大値テキスト445"/>
        <xdr:cNvSpPr txBox="1"/>
      </xdr:nvSpPr>
      <xdr:spPr>
        <a:xfrm>
          <a:off x="5588000" y="6256655"/>
          <a:ext cx="75819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4,908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34</xdr:row>
      <xdr:rowOff>246380</xdr:rowOff>
    </xdr:from>
    <xdr:to xmlns:xdr="http://schemas.openxmlformats.org/drawingml/2006/spreadsheetDrawing">
      <xdr:col>30</xdr:col>
      <xdr:colOff>25400</xdr:colOff>
      <xdr:row>34</xdr:row>
      <xdr:rowOff>246380</xdr:rowOff>
    </xdr:to>
    <xdr:cxnSp macro="">
      <xdr:nvCxnSpPr>
        <xdr:cNvPr id="108" name="直線コネクタ 107"/>
        <xdr:cNvCxnSpPr/>
      </xdr:nvCxnSpPr>
      <xdr:spPr>
        <a:xfrm>
          <a:off x="5415280" y="6513830"/>
          <a:ext cx="17272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36</xdr:row>
      <xdr:rowOff>140335</xdr:rowOff>
    </xdr:from>
    <xdr:to xmlns:xdr="http://schemas.openxmlformats.org/drawingml/2006/spreadsheetDrawing">
      <xdr:col>29</xdr:col>
      <xdr:colOff>127000</xdr:colOff>
      <xdr:row>37</xdr:row>
      <xdr:rowOff>13335</xdr:rowOff>
    </xdr:to>
    <xdr:cxnSp macro="">
      <xdr:nvCxnSpPr>
        <xdr:cNvPr id="109" name="直線コネクタ 108"/>
        <xdr:cNvCxnSpPr/>
      </xdr:nvCxnSpPr>
      <xdr:spPr>
        <a:xfrm>
          <a:off x="4871720" y="7093585"/>
          <a:ext cx="632460" cy="444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63500</xdr:rowOff>
    </xdr:from>
    <xdr:ext cx="758190" cy="256540"/>
    <xdr:sp macro="" textlink="">
      <xdr:nvSpPr>
        <xdr:cNvPr id="110" name="人口1人当たり決算額の推移平均値テキスト445"/>
        <xdr:cNvSpPr txBox="1"/>
      </xdr:nvSpPr>
      <xdr:spPr>
        <a:xfrm>
          <a:off x="5588000" y="7188200"/>
          <a:ext cx="75819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-8,251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37</xdr:row>
      <xdr:rowOff>91440</xdr:rowOff>
    </xdr:from>
    <xdr:to xmlns:xdr="http://schemas.openxmlformats.org/drawingml/2006/spreadsheetDrawing">
      <xdr:col>29</xdr:col>
      <xdr:colOff>177800</xdr:colOff>
      <xdr:row>37</xdr:row>
      <xdr:rowOff>192405</xdr:rowOff>
    </xdr:to>
    <xdr:sp macro="" textlink="">
      <xdr:nvSpPr>
        <xdr:cNvPr id="111" name="フローチャート: 判断 110"/>
        <xdr:cNvSpPr/>
      </xdr:nvSpPr>
      <xdr:spPr>
        <a:xfrm>
          <a:off x="5453380" y="721614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36</xdr:row>
      <xdr:rowOff>79375</xdr:rowOff>
    </xdr:from>
    <xdr:to xmlns:xdr="http://schemas.openxmlformats.org/drawingml/2006/spreadsheetDrawing">
      <xdr:col>26</xdr:col>
      <xdr:colOff>50800</xdr:colOff>
      <xdr:row>36</xdr:row>
      <xdr:rowOff>140335</xdr:rowOff>
    </xdr:to>
    <xdr:cxnSp macro="">
      <xdr:nvCxnSpPr>
        <xdr:cNvPr id="112" name="直線コネクタ 111"/>
        <xdr:cNvCxnSpPr/>
      </xdr:nvCxnSpPr>
      <xdr:spPr>
        <a:xfrm>
          <a:off x="4193540" y="7032625"/>
          <a:ext cx="678180" cy="609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37</xdr:row>
      <xdr:rowOff>63500</xdr:rowOff>
    </xdr:from>
    <xdr:to xmlns:xdr="http://schemas.openxmlformats.org/drawingml/2006/spreadsheetDrawing">
      <xdr:col>26</xdr:col>
      <xdr:colOff>101600</xdr:colOff>
      <xdr:row>37</xdr:row>
      <xdr:rowOff>163830</xdr:rowOff>
    </xdr:to>
    <xdr:sp macro="" textlink="">
      <xdr:nvSpPr>
        <xdr:cNvPr id="113" name="フローチャート: 判断 112"/>
        <xdr:cNvSpPr/>
      </xdr:nvSpPr>
      <xdr:spPr>
        <a:xfrm>
          <a:off x="4820920" y="7188200"/>
          <a:ext cx="10160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37</xdr:row>
      <xdr:rowOff>149225</xdr:rowOff>
    </xdr:from>
    <xdr:ext cx="734060" cy="260350"/>
    <xdr:sp macro="" textlink="">
      <xdr:nvSpPr>
        <xdr:cNvPr id="114" name="テキスト ボックス 113"/>
        <xdr:cNvSpPr txBox="1"/>
      </xdr:nvSpPr>
      <xdr:spPr>
        <a:xfrm>
          <a:off x="4500880" y="7273925"/>
          <a:ext cx="734060" cy="2603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35</xdr:row>
      <xdr:rowOff>288925</xdr:rowOff>
    </xdr:from>
    <xdr:to xmlns:xdr="http://schemas.openxmlformats.org/drawingml/2006/spreadsheetDrawing">
      <xdr:col>22</xdr:col>
      <xdr:colOff>114300</xdr:colOff>
      <xdr:row>36</xdr:row>
      <xdr:rowOff>79375</xdr:rowOff>
    </xdr:to>
    <xdr:cxnSp macro="">
      <xdr:nvCxnSpPr>
        <xdr:cNvPr id="115" name="直線コネクタ 114"/>
        <xdr:cNvCxnSpPr/>
      </xdr:nvCxnSpPr>
      <xdr:spPr>
        <a:xfrm>
          <a:off x="3515360" y="6899275"/>
          <a:ext cx="678180" cy="1333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37</xdr:row>
      <xdr:rowOff>27940</xdr:rowOff>
    </xdr:from>
    <xdr:to xmlns:xdr="http://schemas.openxmlformats.org/drawingml/2006/spreadsheetDrawing">
      <xdr:col>22</xdr:col>
      <xdr:colOff>165100</xdr:colOff>
      <xdr:row>37</xdr:row>
      <xdr:rowOff>130175</xdr:rowOff>
    </xdr:to>
    <xdr:sp macro="" textlink="">
      <xdr:nvSpPr>
        <xdr:cNvPr id="116" name="フローチャート: 判断 115"/>
        <xdr:cNvSpPr/>
      </xdr:nvSpPr>
      <xdr:spPr>
        <a:xfrm>
          <a:off x="4142740" y="715264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37</xdr:row>
      <xdr:rowOff>114300</xdr:rowOff>
    </xdr:from>
    <xdr:ext cx="762000" cy="259715"/>
    <xdr:sp macro="" textlink="">
      <xdr:nvSpPr>
        <xdr:cNvPr id="117" name="テキスト ボックス 116"/>
        <xdr:cNvSpPr txBox="1"/>
      </xdr:nvSpPr>
      <xdr:spPr>
        <a:xfrm>
          <a:off x="3822700" y="723900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34</xdr:row>
      <xdr:rowOff>59055</xdr:rowOff>
    </xdr:from>
    <xdr:to xmlns:xdr="http://schemas.openxmlformats.org/drawingml/2006/spreadsheetDrawing">
      <xdr:col>18</xdr:col>
      <xdr:colOff>177800</xdr:colOff>
      <xdr:row>35</xdr:row>
      <xdr:rowOff>288925</xdr:rowOff>
    </xdr:to>
    <xdr:cxnSp macro="">
      <xdr:nvCxnSpPr>
        <xdr:cNvPr id="118" name="直線コネクタ 117"/>
        <xdr:cNvCxnSpPr/>
      </xdr:nvCxnSpPr>
      <xdr:spPr>
        <a:xfrm>
          <a:off x="2832100" y="6326505"/>
          <a:ext cx="683260" cy="5727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37</xdr:row>
      <xdr:rowOff>5080</xdr:rowOff>
    </xdr:from>
    <xdr:to xmlns:xdr="http://schemas.openxmlformats.org/drawingml/2006/spreadsheetDrawing">
      <xdr:col>19</xdr:col>
      <xdr:colOff>38100</xdr:colOff>
      <xdr:row>37</xdr:row>
      <xdr:rowOff>107315</xdr:rowOff>
    </xdr:to>
    <xdr:sp macro="" textlink="">
      <xdr:nvSpPr>
        <xdr:cNvPr id="119" name="フローチャート: 判断 118"/>
        <xdr:cNvSpPr/>
      </xdr:nvSpPr>
      <xdr:spPr>
        <a:xfrm>
          <a:off x="3464560" y="7129780"/>
          <a:ext cx="9652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37</xdr:row>
      <xdr:rowOff>91440</xdr:rowOff>
    </xdr:from>
    <xdr:ext cx="762000" cy="259715"/>
    <xdr:sp macro="" textlink="">
      <xdr:nvSpPr>
        <xdr:cNvPr id="120" name="テキスト ボックス 119"/>
        <xdr:cNvSpPr txBox="1"/>
      </xdr:nvSpPr>
      <xdr:spPr>
        <a:xfrm>
          <a:off x="3144520" y="721614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60325</xdr:rowOff>
    </xdr:from>
    <xdr:to xmlns:xdr="http://schemas.openxmlformats.org/drawingml/2006/spreadsheetDrawing">
      <xdr:col>15</xdr:col>
      <xdr:colOff>101600</xdr:colOff>
      <xdr:row>36</xdr:row>
      <xdr:rowOff>161925</xdr:rowOff>
    </xdr:to>
    <xdr:sp macro="" textlink="">
      <xdr:nvSpPr>
        <xdr:cNvPr id="121" name="フローチャート: 判断 120"/>
        <xdr:cNvSpPr/>
      </xdr:nvSpPr>
      <xdr:spPr>
        <a:xfrm>
          <a:off x="2781300" y="7013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36</xdr:row>
      <xdr:rowOff>146685</xdr:rowOff>
    </xdr:from>
    <xdr:ext cx="759460" cy="253365"/>
    <xdr:sp macro="" textlink="">
      <xdr:nvSpPr>
        <xdr:cNvPr id="122" name="テキスト ボックス 121"/>
        <xdr:cNvSpPr txBox="1"/>
      </xdr:nvSpPr>
      <xdr:spPr>
        <a:xfrm>
          <a:off x="2461260" y="709993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-4,721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60730" cy="264160"/>
    <xdr:sp macro="" textlink="">
      <xdr:nvSpPr>
        <xdr:cNvPr id="123" name="テキスト ボックス 122"/>
        <xdr:cNvSpPr txBox="1"/>
      </xdr:nvSpPr>
      <xdr:spPr>
        <a:xfrm>
          <a:off x="5331460" y="7960360"/>
          <a:ext cx="7607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59460" cy="264160"/>
    <xdr:sp macro="" textlink="">
      <xdr:nvSpPr>
        <xdr:cNvPr id="124" name="テキスト ボックス 123"/>
        <xdr:cNvSpPr txBox="1"/>
      </xdr:nvSpPr>
      <xdr:spPr>
        <a:xfrm>
          <a:off x="4699000" y="7960360"/>
          <a:ext cx="7594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64160"/>
    <xdr:sp macro="" textlink="">
      <xdr:nvSpPr>
        <xdr:cNvPr id="125" name="テキスト ボックス 124"/>
        <xdr:cNvSpPr txBox="1"/>
      </xdr:nvSpPr>
      <xdr:spPr>
        <a:xfrm>
          <a:off x="4020820" y="7960360"/>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64160"/>
    <xdr:sp macro="" textlink="">
      <xdr:nvSpPr>
        <xdr:cNvPr id="126" name="テキスト ボックス 125"/>
        <xdr:cNvSpPr txBox="1"/>
      </xdr:nvSpPr>
      <xdr:spPr>
        <a:xfrm>
          <a:off x="3337560" y="7960360"/>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59460" cy="264160"/>
    <xdr:sp macro="" textlink="">
      <xdr:nvSpPr>
        <xdr:cNvPr id="127" name="テキスト ボックス 126"/>
        <xdr:cNvSpPr txBox="1"/>
      </xdr:nvSpPr>
      <xdr:spPr>
        <a:xfrm>
          <a:off x="2659380" y="7960360"/>
          <a:ext cx="7594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36</xdr:row>
      <xdr:rowOff>134620</xdr:rowOff>
    </xdr:from>
    <xdr:to xmlns:xdr="http://schemas.openxmlformats.org/drawingml/2006/spreadsheetDrawing">
      <xdr:col>29</xdr:col>
      <xdr:colOff>177800</xdr:colOff>
      <xdr:row>37</xdr:row>
      <xdr:rowOff>64770</xdr:rowOff>
    </xdr:to>
    <xdr:sp macro="" textlink="">
      <xdr:nvSpPr>
        <xdr:cNvPr id="128" name="楕円 127"/>
        <xdr:cNvSpPr/>
      </xdr:nvSpPr>
      <xdr:spPr>
        <a:xfrm>
          <a:off x="5453380" y="70878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35</xdr:row>
      <xdr:rowOff>322580</xdr:rowOff>
    </xdr:from>
    <xdr:ext cx="758190" cy="259080"/>
    <xdr:sp macro="" textlink="">
      <xdr:nvSpPr>
        <xdr:cNvPr id="129" name="人口1人当たり決算額の推移該当値テキスト445"/>
        <xdr:cNvSpPr txBox="1"/>
      </xdr:nvSpPr>
      <xdr:spPr>
        <a:xfrm>
          <a:off x="5588000" y="693293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-6,020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36</xdr:row>
      <xdr:rowOff>89535</xdr:rowOff>
    </xdr:from>
    <xdr:to xmlns:xdr="http://schemas.openxmlformats.org/drawingml/2006/spreadsheetDrawing">
      <xdr:col>26</xdr:col>
      <xdr:colOff>101600</xdr:colOff>
      <xdr:row>37</xdr:row>
      <xdr:rowOff>20320</xdr:rowOff>
    </xdr:to>
    <xdr:sp macro="" textlink="">
      <xdr:nvSpPr>
        <xdr:cNvPr id="130" name="楕円 129"/>
        <xdr:cNvSpPr/>
      </xdr:nvSpPr>
      <xdr:spPr>
        <a:xfrm>
          <a:off x="4820920" y="704278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201930</xdr:rowOff>
    </xdr:from>
    <xdr:ext cx="734060" cy="255270"/>
    <xdr:sp macro="" textlink="">
      <xdr:nvSpPr>
        <xdr:cNvPr id="131" name="テキスト ボックス 130"/>
        <xdr:cNvSpPr txBox="1"/>
      </xdr:nvSpPr>
      <xdr:spPr>
        <a:xfrm>
          <a:off x="4500880" y="6812280"/>
          <a:ext cx="7340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-5,230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36</xdr:row>
      <xdr:rowOff>29210</xdr:rowOff>
    </xdr:from>
    <xdr:to xmlns:xdr="http://schemas.openxmlformats.org/drawingml/2006/spreadsheetDrawing">
      <xdr:col>22</xdr:col>
      <xdr:colOff>165100</xdr:colOff>
      <xdr:row>36</xdr:row>
      <xdr:rowOff>130175</xdr:rowOff>
    </xdr:to>
    <xdr:sp macro="" textlink="">
      <xdr:nvSpPr>
        <xdr:cNvPr id="132" name="楕円 131"/>
        <xdr:cNvSpPr/>
      </xdr:nvSpPr>
      <xdr:spPr>
        <a:xfrm>
          <a:off x="4142740" y="698246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139700</xdr:rowOff>
    </xdr:from>
    <xdr:ext cx="762000" cy="259080"/>
    <xdr:sp macro="" textlink="">
      <xdr:nvSpPr>
        <xdr:cNvPr id="133" name="テキスト ボックス 132"/>
        <xdr:cNvSpPr txBox="1"/>
      </xdr:nvSpPr>
      <xdr:spPr>
        <a:xfrm>
          <a:off x="3822700" y="67500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-4,164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35</xdr:row>
      <xdr:rowOff>239395</xdr:rowOff>
    </xdr:from>
    <xdr:to xmlns:xdr="http://schemas.openxmlformats.org/drawingml/2006/spreadsheetDrawing">
      <xdr:col>19</xdr:col>
      <xdr:colOff>38100</xdr:colOff>
      <xdr:row>35</xdr:row>
      <xdr:rowOff>340360</xdr:rowOff>
    </xdr:to>
    <xdr:sp macro="" textlink="">
      <xdr:nvSpPr>
        <xdr:cNvPr id="134" name="楕円 133"/>
        <xdr:cNvSpPr/>
      </xdr:nvSpPr>
      <xdr:spPr>
        <a:xfrm>
          <a:off x="3464560" y="6849745"/>
          <a:ext cx="9652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35</xdr:row>
      <xdr:rowOff>8255</xdr:rowOff>
    </xdr:from>
    <xdr:ext cx="762000" cy="255270"/>
    <xdr:sp macro="" textlink="">
      <xdr:nvSpPr>
        <xdr:cNvPr id="135" name="テキスト ボックス 134"/>
        <xdr:cNvSpPr txBox="1"/>
      </xdr:nvSpPr>
      <xdr:spPr>
        <a:xfrm>
          <a:off x="3144520" y="661860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34</xdr:row>
      <xdr:rowOff>9525</xdr:rowOff>
    </xdr:from>
    <xdr:to xmlns:xdr="http://schemas.openxmlformats.org/drawingml/2006/spreadsheetDrawing">
      <xdr:col>15</xdr:col>
      <xdr:colOff>101600</xdr:colOff>
      <xdr:row>34</xdr:row>
      <xdr:rowOff>110490</xdr:rowOff>
    </xdr:to>
    <xdr:sp macro="" textlink="">
      <xdr:nvSpPr>
        <xdr:cNvPr id="136" name="楕円 135"/>
        <xdr:cNvSpPr/>
      </xdr:nvSpPr>
      <xdr:spPr>
        <a:xfrm>
          <a:off x="2781300" y="627697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33</xdr:row>
      <xdr:rowOff>121285</xdr:rowOff>
    </xdr:from>
    <xdr:ext cx="759460" cy="256540"/>
    <xdr:sp macro="" textlink="">
      <xdr:nvSpPr>
        <xdr:cNvPr id="137" name="テキスト ボックス 136"/>
        <xdr:cNvSpPr txBox="1"/>
      </xdr:nvSpPr>
      <xdr:spPr>
        <a:xfrm>
          <a:off x="2461260" y="6045835"/>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8,183</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894705" y="75052"/>
          <a:ext cx="4142346"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78105</xdr:rowOff>
    </xdr:to>
    <xdr:sp macro="" textlink="">
      <xdr:nvSpPr>
        <xdr:cNvPr id="2" name="正方形/長方形 1"/>
        <xdr:cNvSpPr/>
      </xdr:nvSpPr>
      <xdr:spPr>
        <a:xfrm>
          <a:off x="619760" y="127000"/>
          <a:ext cx="12359640" cy="636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19685</xdr:rowOff>
    </xdr:from>
    <xdr:to xmlns:xdr="http://schemas.openxmlformats.org/drawingml/2006/spreadsheetDrawing">
      <xdr:col>120</xdr:col>
      <xdr:colOff>114300</xdr:colOff>
      <xdr:row>4</xdr:row>
      <xdr:rowOff>65405</xdr:rowOff>
    </xdr:to>
    <xdr:sp macro="" textlink="">
      <xdr:nvSpPr>
        <xdr:cNvPr id="3" name="正方形/長方形 2"/>
        <xdr:cNvSpPr/>
      </xdr:nvSpPr>
      <xdr:spPr>
        <a:xfrm>
          <a:off x="18542000" y="191135"/>
          <a:ext cx="3822700" cy="5600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45720</xdr:rowOff>
    </xdr:from>
    <xdr:to xmlns:xdr="http://schemas.openxmlformats.org/drawingml/2006/spreadsheetDrawing">
      <xdr:col>120</xdr:col>
      <xdr:colOff>88900</xdr:colOff>
      <xdr:row>4</xdr:row>
      <xdr:rowOff>38735</xdr:rowOff>
    </xdr:to>
    <xdr:sp macro="" textlink="">
      <xdr:nvSpPr>
        <xdr:cNvPr id="4" name="正方形/長方形 3"/>
        <xdr:cNvSpPr/>
      </xdr:nvSpPr>
      <xdr:spPr>
        <a:xfrm>
          <a:off x="18561050" y="217170"/>
          <a:ext cx="3778250" cy="5073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71120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8586450" y="242570"/>
          <a:ext cx="3721100" cy="44323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東京都中野区</a:t>
          </a:r>
        </a:p>
      </xdr:txBody>
    </xdr:sp>
    <xdr:clientData/>
  </xdr:twoCellAnchor>
  <xdr:twoCellAnchor>
    <xdr:from xmlns:xdr="http://schemas.openxmlformats.org/drawingml/2006/spreadsheetDrawing">
      <xdr:col>85</xdr:col>
      <xdr:colOff>63500</xdr:colOff>
      <xdr:row>1</xdr:row>
      <xdr:rowOff>19685</xdr:rowOff>
    </xdr:from>
    <xdr:to xmlns:xdr="http://schemas.openxmlformats.org/drawingml/2006/spreadsheetDrawing">
      <xdr:col>99</xdr:col>
      <xdr:colOff>57150</xdr:colOff>
      <xdr:row>4</xdr:row>
      <xdr:rowOff>65405</xdr:rowOff>
    </xdr:to>
    <xdr:sp macro="" textlink="">
      <xdr:nvSpPr>
        <xdr:cNvPr id="6" name="正方形/長方形 5"/>
        <xdr:cNvSpPr/>
      </xdr:nvSpPr>
      <xdr:spPr>
        <a:xfrm>
          <a:off x="15824200" y="191135"/>
          <a:ext cx="2589530" cy="5600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45720</xdr:rowOff>
    </xdr:from>
    <xdr:to xmlns:xdr="http://schemas.openxmlformats.org/drawingml/2006/spreadsheetDrawing">
      <xdr:col>99</xdr:col>
      <xdr:colOff>38100</xdr:colOff>
      <xdr:row>4</xdr:row>
      <xdr:rowOff>38735</xdr:rowOff>
    </xdr:to>
    <xdr:sp macro="" textlink="">
      <xdr:nvSpPr>
        <xdr:cNvPr id="7" name="正方形/長方形 6"/>
        <xdr:cNvSpPr/>
      </xdr:nvSpPr>
      <xdr:spPr>
        <a:xfrm>
          <a:off x="15849600" y="217170"/>
          <a:ext cx="2545080" cy="5073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71120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5875000" y="242570"/>
          <a:ext cx="2487930" cy="45593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30</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32385</xdr:rowOff>
    </xdr:from>
    <xdr:to xmlns:xdr="http://schemas.openxmlformats.org/drawingml/2006/spreadsheetDrawing">
      <xdr:col>57</xdr:col>
      <xdr:colOff>0</xdr:colOff>
      <xdr:row>15</xdr:row>
      <xdr:rowOff>97790</xdr:rowOff>
    </xdr:to>
    <xdr:sp macro="" textlink="">
      <xdr:nvSpPr>
        <xdr:cNvPr id="9" name="正方形/長方形 8"/>
        <xdr:cNvSpPr/>
      </xdr:nvSpPr>
      <xdr:spPr>
        <a:xfrm>
          <a:off x="741680" y="889635"/>
          <a:ext cx="9827260" cy="177990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65405</xdr:rowOff>
    </xdr:from>
    <xdr:to xmlns:xdr="http://schemas.openxmlformats.org/drawingml/2006/spreadsheetDrawing">
      <xdr:col>12</xdr:col>
      <xdr:colOff>0</xdr:colOff>
      <xdr:row>15</xdr:row>
      <xdr:rowOff>65405</xdr:rowOff>
    </xdr:to>
    <xdr:sp macro="" textlink="">
      <xdr:nvSpPr>
        <xdr:cNvPr id="10" name="正方形/長方形 9"/>
        <xdr:cNvSpPr/>
      </xdr:nvSpPr>
      <xdr:spPr>
        <a:xfrm>
          <a:off x="868680" y="922655"/>
          <a:ext cx="13563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65405</xdr:rowOff>
    </xdr:from>
    <xdr:to xmlns:xdr="http://schemas.openxmlformats.org/drawingml/2006/spreadsheetDrawing">
      <xdr:col>19</xdr:col>
      <xdr:colOff>25400</xdr:colOff>
      <xdr:row>15</xdr:row>
      <xdr:rowOff>65405</xdr:rowOff>
    </xdr:to>
    <xdr:sp macro="" textlink="">
      <xdr:nvSpPr>
        <xdr:cNvPr id="11" name="正方形/長方形 10"/>
        <xdr:cNvSpPr/>
      </xdr:nvSpPr>
      <xdr:spPr>
        <a:xfrm>
          <a:off x="2166620" y="922655"/>
          <a:ext cx="13817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331,658
312,332
15.59
140,825,042
135,845,923
2,615,922
77,532,448
14,743,519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65405</xdr:rowOff>
    </xdr:from>
    <xdr:to xmlns:xdr="http://schemas.openxmlformats.org/drawingml/2006/spreadsheetDrawing">
      <xdr:col>26</xdr:col>
      <xdr:colOff>127000</xdr:colOff>
      <xdr:row>15</xdr:row>
      <xdr:rowOff>65405</xdr:rowOff>
    </xdr:to>
    <xdr:sp macro="" textlink="">
      <xdr:nvSpPr>
        <xdr:cNvPr id="12" name="正方形/長方形 11"/>
        <xdr:cNvSpPr/>
      </xdr:nvSpPr>
      <xdr:spPr>
        <a:xfrm>
          <a:off x="3464560" y="922655"/>
          <a:ext cx="14833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84455</xdr:rowOff>
    </xdr:from>
    <xdr:to xmlns:xdr="http://schemas.openxmlformats.org/drawingml/2006/spreadsheetDrawing">
      <xdr:col>37</xdr:col>
      <xdr:colOff>63500</xdr:colOff>
      <xdr:row>10</xdr:row>
      <xdr:rowOff>168910</xdr:rowOff>
    </xdr:to>
    <xdr:sp macro="" textlink="">
      <xdr:nvSpPr>
        <xdr:cNvPr id="13" name="正方形/長方形 12"/>
        <xdr:cNvSpPr/>
      </xdr:nvSpPr>
      <xdr:spPr>
        <a:xfrm>
          <a:off x="4947920" y="941705"/>
          <a:ext cx="1976120" cy="9417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84455</xdr:rowOff>
    </xdr:from>
    <xdr:to xmlns:xdr="http://schemas.openxmlformats.org/drawingml/2006/spreadsheetDrawing">
      <xdr:col>44</xdr:col>
      <xdr:colOff>0</xdr:colOff>
      <xdr:row>10</xdr:row>
      <xdr:rowOff>168910</xdr:rowOff>
    </xdr:to>
    <xdr:sp macro="" textlink="">
      <xdr:nvSpPr>
        <xdr:cNvPr id="14" name="正方形/長方形 13"/>
        <xdr:cNvSpPr/>
      </xdr:nvSpPr>
      <xdr:spPr>
        <a:xfrm>
          <a:off x="6924040" y="941705"/>
          <a:ext cx="1234440" cy="9417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-2.4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97790</xdr:rowOff>
    </xdr:from>
    <xdr:to xmlns:xdr="http://schemas.openxmlformats.org/drawingml/2006/spreadsheetDrawing">
      <xdr:col>47</xdr:col>
      <xdr:colOff>127000</xdr:colOff>
      <xdr:row>11</xdr:row>
      <xdr:rowOff>6985</xdr:rowOff>
    </xdr:to>
    <xdr:sp macro="" textlink="">
      <xdr:nvSpPr>
        <xdr:cNvPr id="15" name="正方形/長方形 14"/>
        <xdr:cNvSpPr/>
      </xdr:nvSpPr>
      <xdr:spPr>
        <a:xfrm>
          <a:off x="8221980" y="955040"/>
          <a:ext cx="619760" cy="9378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123825</xdr:rowOff>
    </xdr:to>
    <xdr:sp macro="" textlink="">
      <xdr:nvSpPr>
        <xdr:cNvPr id="16" name="正方形/長方形 15"/>
        <xdr:cNvSpPr/>
      </xdr:nvSpPr>
      <xdr:spPr>
        <a:xfrm>
          <a:off x="4947920" y="1714500"/>
          <a:ext cx="1976120" cy="638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123825</xdr:rowOff>
    </xdr:to>
    <xdr:sp macro="" textlink="">
      <xdr:nvSpPr>
        <xdr:cNvPr id="17" name="正方形/長方形 16"/>
        <xdr:cNvSpPr/>
      </xdr:nvSpPr>
      <xdr:spPr>
        <a:xfrm>
          <a:off x="6987540" y="1714500"/>
          <a:ext cx="3708400" cy="638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H26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H27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H28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H29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H30  </a:t>
          </a:r>
          <a:r>
            <a:rPr kumimoji="1" lang="ja-JP" altLang="en-US" sz="1100" b="1">
              <a:solidFill>
                <a:srgbClr val="000000"/>
              </a:solidFill>
              <a:latin typeface="ＭＳ ゴシック"/>
              <a:ea typeface="ＭＳ ゴシック"/>
            </a:rPr>
            <a:t>特別区</a:t>
          </a:r>
        </a:p>
      </xdr:txBody>
    </xdr:sp>
    <xdr:clientData/>
  </xdr:twoCellAnchor>
  <xdr:twoCellAnchor>
    <xdr:from xmlns:xdr="http://schemas.openxmlformats.org/drawingml/2006/spreadsheetDrawing">
      <xdr:col>58</xdr:col>
      <xdr:colOff>25400</xdr:colOff>
      <xdr:row>5</xdr:row>
      <xdr:rowOff>32385</xdr:rowOff>
    </xdr:from>
    <xdr:to xmlns:xdr="http://schemas.openxmlformats.org/drawingml/2006/spreadsheetDrawing">
      <xdr:col>66</xdr:col>
      <xdr:colOff>25400</xdr:colOff>
      <xdr:row>11</xdr:row>
      <xdr:rowOff>149225</xdr:rowOff>
    </xdr:to>
    <xdr:sp macro="" textlink="">
      <xdr:nvSpPr>
        <xdr:cNvPr id="18" name="角丸四角形 17"/>
        <xdr:cNvSpPr/>
      </xdr:nvSpPr>
      <xdr:spPr>
        <a:xfrm>
          <a:off x="10779760" y="889635"/>
          <a:ext cx="1483360" cy="114554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97790</xdr:rowOff>
    </xdr:from>
    <xdr:to xmlns:xdr="http://schemas.openxmlformats.org/drawingml/2006/spreadsheetDrawing">
      <xdr:col>67</xdr:col>
      <xdr:colOff>31750</xdr:colOff>
      <xdr:row>7</xdr:row>
      <xdr:rowOff>6985</xdr:rowOff>
    </xdr:to>
    <xdr:sp macro="" textlink="">
      <xdr:nvSpPr>
        <xdr:cNvPr id="19" name="正方形/長方形 18"/>
        <xdr:cNvSpPr/>
      </xdr:nvSpPr>
      <xdr:spPr>
        <a:xfrm>
          <a:off x="11035030" y="955040"/>
          <a:ext cx="14198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19685</xdr:rowOff>
    </xdr:from>
    <xdr:to xmlns:xdr="http://schemas.openxmlformats.org/drawingml/2006/spreadsheetDrawing">
      <xdr:col>67</xdr:col>
      <xdr:colOff>31750</xdr:colOff>
      <xdr:row>8</xdr:row>
      <xdr:rowOff>104140</xdr:rowOff>
    </xdr:to>
    <xdr:sp macro="" textlink="">
      <xdr:nvSpPr>
        <xdr:cNvPr id="20" name="正方形/長方形 19"/>
        <xdr:cNvSpPr/>
      </xdr:nvSpPr>
      <xdr:spPr>
        <a:xfrm>
          <a:off x="11035030" y="1219835"/>
          <a:ext cx="14198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6985</xdr:rowOff>
    </xdr:from>
    <xdr:to xmlns:xdr="http://schemas.openxmlformats.org/drawingml/2006/spreadsheetDrawing">
      <xdr:col>67</xdr:col>
      <xdr:colOff>31750</xdr:colOff>
      <xdr:row>12</xdr:row>
      <xdr:rowOff>129540</xdr:rowOff>
    </xdr:to>
    <xdr:sp macro="" textlink="">
      <xdr:nvSpPr>
        <xdr:cNvPr id="21" name="正方形/長方形 20"/>
        <xdr:cNvSpPr/>
      </xdr:nvSpPr>
      <xdr:spPr>
        <a:xfrm>
          <a:off x="11035030" y="1550035"/>
          <a:ext cx="1419860" cy="636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38735</xdr:rowOff>
    </xdr:from>
    <xdr:to xmlns:xdr="http://schemas.openxmlformats.org/drawingml/2006/spreadsheetDrawing">
      <xdr:col>59</xdr:col>
      <xdr:colOff>127000</xdr:colOff>
      <xdr:row>6</xdr:row>
      <xdr:rowOff>38735</xdr:rowOff>
    </xdr:to>
    <xdr:cxnSp macro="">
      <xdr:nvCxnSpPr>
        <xdr:cNvPr id="22" name="直線コネクタ 21"/>
        <xdr:cNvCxnSpPr/>
      </xdr:nvCxnSpPr>
      <xdr:spPr>
        <a:xfrm flipH="1">
          <a:off x="10862310" y="1067435"/>
          <a:ext cx="20447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161925</xdr:rowOff>
    </xdr:from>
    <xdr:to xmlns:xdr="http://schemas.openxmlformats.org/drawingml/2006/spreadsheetDrawing">
      <xdr:col>59</xdr:col>
      <xdr:colOff>73025</xdr:colOff>
      <xdr:row>6</xdr:row>
      <xdr:rowOff>90805</xdr:rowOff>
    </xdr:to>
    <xdr:sp macro="" textlink="">
      <xdr:nvSpPr>
        <xdr:cNvPr id="23" name="楕円 22"/>
        <xdr:cNvSpPr/>
      </xdr:nvSpPr>
      <xdr:spPr>
        <a:xfrm>
          <a:off x="10916285" y="1019175"/>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84455</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0916285" y="1284605"/>
          <a:ext cx="965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156210</xdr:rowOff>
    </xdr:from>
    <xdr:to xmlns:xdr="http://schemas.openxmlformats.org/drawingml/2006/spreadsheetDrawing">
      <xdr:col>59</xdr:col>
      <xdr:colOff>17780</xdr:colOff>
      <xdr:row>9</xdr:row>
      <xdr:rowOff>123825</xdr:rowOff>
    </xdr:to>
    <xdr:cxnSp macro="">
      <xdr:nvCxnSpPr>
        <xdr:cNvPr id="25" name="直線コネクタ 24"/>
        <xdr:cNvCxnSpPr/>
      </xdr:nvCxnSpPr>
      <xdr:spPr>
        <a:xfrm>
          <a:off x="10957560" y="1527810"/>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156210</xdr:rowOff>
    </xdr:from>
    <xdr:to xmlns:xdr="http://schemas.openxmlformats.org/drawingml/2006/spreadsheetDrawing">
      <xdr:col>59</xdr:col>
      <xdr:colOff>107950</xdr:colOff>
      <xdr:row>8</xdr:row>
      <xdr:rowOff>156210</xdr:rowOff>
    </xdr:to>
    <xdr:cxnSp macro="">
      <xdr:nvCxnSpPr>
        <xdr:cNvPr id="26" name="直線コネクタ 25"/>
        <xdr:cNvCxnSpPr/>
      </xdr:nvCxnSpPr>
      <xdr:spPr>
        <a:xfrm>
          <a:off x="10881360" y="1527810"/>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48260</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0957560" y="1762760"/>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19685</xdr:rowOff>
    </xdr:from>
    <xdr:to xmlns:xdr="http://schemas.openxmlformats.org/drawingml/2006/spreadsheetDrawing">
      <xdr:col>59</xdr:col>
      <xdr:colOff>107950</xdr:colOff>
      <xdr:row>11</xdr:row>
      <xdr:rowOff>19685</xdr:rowOff>
    </xdr:to>
    <xdr:cxnSp macro="">
      <xdr:nvCxnSpPr>
        <xdr:cNvPr id="28" name="直線コネクタ 27"/>
        <xdr:cNvCxnSpPr/>
      </xdr:nvCxnSpPr>
      <xdr:spPr>
        <a:xfrm>
          <a:off x="10881360" y="1905635"/>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116840</xdr:rowOff>
    </xdr:from>
    <xdr:ext cx="8896350" cy="264795"/>
    <xdr:sp macro="" textlink="">
      <xdr:nvSpPr>
        <xdr:cNvPr id="29" name="テキスト ボックス 28"/>
        <xdr:cNvSpPr txBox="1"/>
      </xdr:nvSpPr>
      <xdr:spPr>
        <a:xfrm>
          <a:off x="683260" y="2860040"/>
          <a:ext cx="889635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90805</xdr:rowOff>
    </xdr:from>
    <xdr:ext cx="6046470" cy="260985"/>
    <xdr:sp macro="" textlink="">
      <xdr:nvSpPr>
        <xdr:cNvPr id="30" name="テキスト ボックス 29"/>
        <xdr:cNvSpPr txBox="1"/>
      </xdr:nvSpPr>
      <xdr:spPr>
        <a:xfrm>
          <a:off x="683260" y="3176905"/>
          <a:ext cx="604647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65405</xdr:rowOff>
    </xdr:from>
    <xdr:ext cx="8295640" cy="263525"/>
    <xdr:sp macro="" textlink="">
      <xdr:nvSpPr>
        <xdr:cNvPr id="31" name="テキスト ボックス 30"/>
        <xdr:cNvSpPr txBox="1"/>
      </xdr:nvSpPr>
      <xdr:spPr>
        <a:xfrm>
          <a:off x="683260" y="3494405"/>
          <a:ext cx="829564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類似団体内順位、全国平均、各都道府県平均は、平成</a:t>
          </a:r>
          <a:r>
            <a:rPr kumimoji="1" lang="en-US" altLang="ja-JP" sz="1000">
              <a:solidFill>
                <a:srgbClr val="000000"/>
              </a:solidFill>
              <a:latin typeface="ＭＳ Ｐゴシック"/>
              <a:ea typeface="ＭＳ Ｐゴシック"/>
            </a:rPr>
            <a:t>30</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58420</xdr:rowOff>
    </xdr:from>
    <xdr:to xmlns:xdr="http://schemas.openxmlformats.org/drawingml/2006/spreadsheetDrawing">
      <xdr:col>28</xdr:col>
      <xdr:colOff>114300</xdr:colOff>
      <xdr:row>25</xdr:row>
      <xdr:rowOff>32385</xdr:rowOff>
    </xdr:to>
    <xdr:sp macro="" textlink="">
      <xdr:nvSpPr>
        <xdr:cNvPr id="32" name="正方形/長方形 31"/>
        <xdr:cNvSpPr/>
      </xdr:nvSpPr>
      <xdr:spPr>
        <a:xfrm>
          <a:off x="741680" y="400177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58420</xdr:rowOff>
    </xdr:from>
    <xdr:to xmlns:xdr="http://schemas.openxmlformats.org/drawingml/2006/spreadsheetDrawing">
      <xdr:col>12</xdr:col>
      <xdr:colOff>127000</xdr:colOff>
      <xdr:row>26</xdr:row>
      <xdr:rowOff>143510</xdr:rowOff>
    </xdr:to>
    <xdr:sp macro="" textlink="">
      <xdr:nvSpPr>
        <xdr:cNvPr id="33" name="正方形/長方形 32"/>
        <xdr:cNvSpPr/>
      </xdr:nvSpPr>
      <xdr:spPr>
        <a:xfrm>
          <a:off x="86868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90805</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6868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58420</xdr:rowOff>
    </xdr:from>
    <xdr:to xmlns:xdr="http://schemas.openxmlformats.org/drawingml/2006/spreadsheetDrawing">
      <xdr:col>18</xdr:col>
      <xdr:colOff>0</xdr:colOff>
      <xdr:row>26</xdr:row>
      <xdr:rowOff>143510</xdr:rowOff>
    </xdr:to>
    <xdr:sp macro="" textlink="">
      <xdr:nvSpPr>
        <xdr:cNvPr id="35" name="正方形/長方形 34"/>
        <xdr:cNvSpPr/>
      </xdr:nvSpPr>
      <xdr:spPr>
        <a:xfrm>
          <a:off x="185420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90805</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85420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73,217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58420</xdr:rowOff>
    </xdr:from>
    <xdr:to xmlns:xdr="http://schemas.openxmlformats.org/drawingml/2006/spreadsheetDrawing">
      <xdr:col>24</xdr:col>
      <xdr:colOff>0</xdr:colOff>
      <xdr:row>26</xdr:row>
      <xdr:rowOff>143510</xdr:rowOff>
    </xdr:to>
    <xdr:sp macro="" textlink="">
      <xdr:nvSpPr>
        <xdr:cNvPr id="37" name="正方形/長方形 36"/>
        <xdr:cNvSpPr/>
      </xdr:nvSpPr>
      <xdr:spPr>
        <a:xfrm>
          <a:off x="296672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16</xdr:col>
      <xdr:colOff>0</xdr:colOff>
      <xdr:row>26</xdr:row>
      <xdr:rowOff>90805</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96672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59,722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26035</xdr:rowOff>
    </xdr:from>
    <xdr:to xmlns:xdr="http://schemas.openxmlformats.org/drawingml/2006/spreadsheetDrawing">
      <xdr:col>28</xdr:col>
      <xdr:colOff>114300</xdr:colOff>
      <xdr:row>41</xdr:row>
      <xdr:rowOff>84455</xdr:rowOff>
    </xdr:to>
    <xdr:sp macro="" textlink="">
      <xdr:nvSpPr>
        <xdr:cNvPr id="39" name="正方形/長方形 38"/>
        <xdr:cNvSpPr/>
      </xdr:nvSpPr>
      <xdr:spPr>
        <a:xfrm>
          <a:off x="741680" y="4826635"/>
          <a:ext cx="45643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6985</xdr:rowOff>
    </xdr:from>
    <xdr:ext cx="348615" cy="229235"/>
    <xdr:sp macro="" textlink="">
      <xdr:nvSpPr>
        <xdr:cNvPr id="40" name="テキスト ボックス 39"/>
        <xdr:cNvSpPr txBox="1"/>
      </xdr:nvSpPr>
      <xdr:spPr>
        <a:xfrm>
          <a:off x="708660" y="4636135"/>
          <a:ext cx="348615"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84455</xdr:rowOff>
    </xdr:from>
    <xdr:to xmlns:xdr="http://schemas.openxmlformats.org/drawingml/2006/spreadsheetDrawing">
      <xdr:col>28</xdr:col>
      <xdr:colOff>114300</xdr:colOff>
      <xdr:row>41</xdr:row>
      <xdr:rowOff>84455</xdr:rowOff>
    </xdr:to>
    <xdr:cxnSp macro="">
      <xdr:nvCxnSpPr>
        <xdr:cNvPr id="41" name="直線コネクタ 40"/>
        <xdr:cNvCxnSpPr/>
      </xdr:nvCxnSpPr>
      <xdr:spPr>
        <a:xfrm>
          <a:off x="741680" y="7113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40</xdr:row>
      <xdr:rowOff>114300</xdr:rowOff>
    </xdr:from>
    <xdr:ext cx="247650" cy="263525"/>
    <xdr:sp macro="" textlink="">
      <xdr:nvSpPr>
        <xdr:cNvPr id="42" name="テキスト ボックス 41"/>
        <xdr:cNvSpPr txBox="1"/>
      </xdr:nvSpPr>
      <xdr:spPr>
        <a:xfrm>
          <a:off x="502920" y="6972300"/>
          <a:ext cx="24765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101600</xdr:rowOff>
    </xdr:from>
    <xdr:to xmlns:xdr="http://schemas.openxmlformats.org/drawingml/2006/spreadsheetDrawing">
      <xdr:col>28</xdr:col>
      <xdr:colOff>114300</xdr:colOff>
      <xdr:row>39</xdr:row>
      <xdr:rowOff>101600</xdr:rowOff>
    </xdr:to>
    <xdr:cxnSp macro="">
      <xdr:nvCxnSpPr>
        <xdr:cNvPr id="43" name="直線コネクタ 42"/>
        <xdr:cNvCxnSpPr/>
      </xdr:nvCxnSpPr>
      <xdr:spPr>
        <a:xfrm>
          <a:off x="741680" y="67881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130810</xdr:rowOff>
    </xdr:from>
    <xdr:ext cx="531495" cy="262255"/>
    <xdr:sp macro="" textlink="">
      <xdr:nvSpPr>
        <xdr:cNvPr id="44" name="テキスト ボックス 43"/>
        <xdr:cNvSpPr txBox="1"/>
      </xdr:nvSpPr>
      <xdr:spPr>
        <a:xfrm>
          <a:off x="225425" y="6645910"/>
          <a:ext cx="53149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117475</xdr:rowOff>
    </xdr:from>
    <xdr:to xmlns:xdr="http://schemas.openxmlformats.org/drawingml/2006/spreadsheetDrawing">
      <xdr:col>28</xdr:col>
      <xdr:colOff>114300</xdr:colOff>
      <xdr:row>37</xdr:row>
      <xdr:rowOff>117475</xdr:rowOff>
    </xdr:to>
    <xdr:cxnSp macro="">
      <xdr:nvCxnSpPr>
        <xdr:cNvPr id="45" name="直線コネクタ 44"/>
        <xdr:cNvCxnSpPr/>
      </xdr:nvCxnSpPr>
      <xdr:spPr>
        <a:xfrm>
          <a:off x="741680" y="64611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147320</xdr:rowOff>
    </xdr:from>
    <xdr:ext cx="531495" cy="260985"/>
    <xdr:sp macro="" textlink="">
      <xdr:nvSpPr>
        <xdr:cNvPr id="46" name="テキスト ボックス 45"/>
        <xdr:cNvSpPr txBox="1"/>
      </xdr:nvSpPr>
      <xdr:spPr>
        <a:xfrm>
          <a:off x="225425" y="6319520"/>
          <a:ext cx="531495"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135255</xdr:rowOff>
    </xdr:from>
    <xdr:to xmlns:xdr="http://schemas.openxmlformats.org/drawingml/2006/spreadsheetDrawing">
      <xdr:col>28</xdr:col>
      <xdr:colOff>114300</xdr:colOff>
      <xdr:row>35</xdr:row>
      <xdr:rowOff>135255</xdr:rowOff>
    </xdr:to>
    <xdr:cxnSp macro="">
      <xdr:nvCxnSpPr>
        <xdr:cNvPr id="47" name="直線コネクタ 46"/>
        <xdr:cNvCxnSpPr/>
      </xdr:nvCxnSpPr>
      <xdr:spPr>
        <a:xfrm>
          <a:off x="741680" y="61360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34</xdr:row>
      <xdr:rowOff>163830</xdr:rowOff>
    </xdr:from>
    <xdr:ext cx="531495" cy="265430"/>
    <xdr:sp macro="" textlink="">
      <xdr:nvSpPr>
        <xdr:cNvPr id="48" name="テキスト ボックス 47"/>
        <xdr:cNvSpPr txBox="1"/>
      </xdr:nvSpPr>
      <xdr:spPr>
        <a:xfrm>
          <a:off x="225425" y="5993130"/>
          <a:ext cx="53149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151130</xdr:rowOff>
    </xdr:from>
    <xdr:to xmlns:xdr="http://schemas.openxmlformats.org/drawingml/2006/spreadsheetDrawing">
      <xdr:col>28</xdr:col>
      <xdr:colOff>114300</xdr:colOff>
      <xdr:row>33</xdr:row>
      <xdr:rowOff>151130</xdr:rowOff>
    </xdr:to>
    <xdr:cxnSp macro="">
      <xdr:nvCxnSpPr>
        <xdr:cNvPr id="49" name="直線コネクタ 48"/>
        <xdr:cNvCxnSpPr/>
      </xdr:nvCxnSpPr>
      <xdr:spPr>
        <a:xfrm>
          <a:off x="741680" y="58089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6985</xdr:rowOff>
    </xdr:from>
    <xdr:ext cx="594360" cy="263525"/>
    <xdr:sp macro="" textlink="">
      <xdr:nvSpPr>
        <xdr:cNvPr id="50" name="テキスト ボックス 49"/>
        <xdr:cNvSpPr txBox="1"/>
      </xdr:nvSpPr>
      <xdr:spPr>
        <a:xfrm>
          <a:off x="166370" y="5664835"/>
          <a:ext cx="59436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168275</xdr:rowOff>
    </xdr:from>
    <xdr:to xmlns:xdr="http://schemas.openxmlformats.org/drawingml/2006/spreadsheetDrawing">
      <xdr:col>28</xdr:col>
      <xdr:colOff>114300</xdr:colOff>
      <xdr:row>31</xdr:row>
      <xdr:rowOff>168275</xdr:rowOff>
    </xdr:to>
    <xdr:cxnSp macro="">
      <xdr:nvCxnSpPr>
        <xdr:cNvPr id="51" name="直線コネクタ 50"/>
        <xdr:cNvCxnSpPr/>
      </xdr:nvCxnSpPr>
      <xdr:spPr>
        <a:xfrm>
          <a:off x="741680" y="54832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22860</xdr:rowOff>
    </xdr:from>
    <xdr:ext cx="594360" cy="264160"/>
    <xdr:sp macro="" textlink="">
      <xdr:nvSpPr>
        <xdr:cNvPr id="52" name="テキスト ボックス 51"/>
        <xdr:cNvSpPr txBox="1"/>
      </xdr:nvSpPr>
      <xdr:spPr>
        <a:xfrm>
          <a:off x="166370" y="5337810"/>
          <a:ext cx="5943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9525</xdr:rowOff>
    </xdr:from>
    <xdr:to xmlns:xdr="http://schemas.openxmlformats.org/drawingml/2006/spreadsheetDrawing">
      <xdr:col>28</xdr:col>
      <xdr:colOff>114300</xdr:colOff>
      <xdr:row>30</xdr:row>
      <xdr:rowOff>9525</xdr:rowOff>
    </xdr:to>
    <xdr:cxnSp macro="">
      <xdr:nvCxnSpPr>
        <xdr:cNvPr id="53" name="直線コネクタ 52"/>
        <xdr:cNvCxnSpPr/>
      </xdr:nvCxnSpPr>
      <xdr:spPr>
        <a:xfrm>
          <a:off x="741680" y="51530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38735</xdr:rowOff>
    </xdr:from>
    <xdr:ext cx="594360" cy="265430"/>
    <xdr:sp macro="" textlink="">
      <xdr:nvSpPr>
        <xdr:cNvPr id="54" name="テキスト ボックス 53"/>
        <xdr:cNvSpPr txBox="1"/>
      </xdr:nvSpPr>
      <xdr:spPr>
        <a:xfrm>
          <a:off x="166370" y="5010785"/>
          <a:ext cx="59436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26035</xdr:rowOff>
    </xdr:from>
    <xdr:to xmlns:xdr="http://schemas.openxmlformats.org/drawingml/2006/spreadsheetDrawing">
      <xdr:col>28</xdr:col>
      <xdr:colOff>114300</xdr:colOff>
      <xdr:row>28</xdr:row>
      <xdr:rowOff>26035</xdr:rowOff>
    </xdr:to>
    <xdr:cxnSp macro="">
      <xdr:nvCxnSpPr>
        <xdr:cNvPr id="55" name="直線コネクタ 54"/>
        <xdr:cNvCxnSpPr/>
      </xdr:nvCxnSpPr>
      <xdr:spPr>
        <a:xfrm>
          <a:off x="741680" y="4826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55880</xdr:rowOff>
    </xdr:from>
    <xdr:ext cx="594360" cy="260985"/>
    <xdr:sp macro="" textlink="">
      <xdr:nvSpPr>
        <xdr:cNvPr id="56" name="テキスト ボックス 55"/>
        <xdr:cNvSpPr txBox="1"/>
      </xdr:nvSpPr>
      <xdr:spPr>
        <a:xfrm>
          <a:off x="166370" y="4685030"/>
          <a:ext cx="59436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26035</xdr:rowOff>
    </xdr:from>
    <xdr:to xmlns:xdr="http://schemas.openxmlformats.org/drawingml/2006/spreadsheetDrawing">
      <xdr:col>28</xdr:col>
      <xdr:colOff>114300</xdr:colOff>
      <xdr:row>41</xdr:row>
      <xdr:rowOff>84455</xdr:rowOff>
    </xdr:to>
    <xdr:sp macro="" textlink="">
      <xdr:nvSpPr>
        <xdr:cNvPr id="57" name="人件費グラフ枠"/>
        <xdr:cNvSpPr/>
      </xdr:nvSpPr>
      <xdr:spPr>
        <a:xfrm>
          <a:off x="741680" y="4826635"/>
          <a:ext cx="45643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85090</xdr:rowOff>
    </xdr:from>
    <xdr:to xmlns:xdr="http://schemas.openxmlformats.org/drawingml/2006/spreadsheetDrawing">
      <xdr:col>24</xdr:col>
      <xdr:colOff>62865</xdr:colOff>
      <xdr:row>38</xdr:row>
      <xdr:rowOff>67945</xdr:rowOff>
    </xdr:to>
    <xdr:cxnSp macro="">
      <xdr:nvCxnSpPr>
        <xdr:cNvPr id="58" name="直線コネクタ 57"/>
        <xdr:cNvCxnSpPr/>
      </xdr:nvCxnSpPr>
      <xdr:spPr>
        <a:xfrm flipV="1">
          <a:off x="4511675" y="5228590"/>
          <a:ext cx="1270" cy="13544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71755</xdr:rowOff>
    </xdr:from>
    <xdr:ext cx="534670" cy="262255"/>
    <xdr:sp macro="" textlink="">
      <xdr:nvSpPr>
        <xdr:cNvPr id="59" name="人件費最小値テキスト"/>
        <xdr:cNvSpPr txBox="1"/>
      </xdr:nvSpPr>
      <xdr:spPr>
        <a:xfrm>
          <a:off x="4564380" y="6586855"/>
          <a:ext cx="53467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48,734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67945</xdr:rowOff>
    </xdr:from>
    <xdr:to xmlns:xdr="http://schemas.openxmlformats.org/drawingml/2006/spreadsheetDrawing">
      <xdr:col>24</xdr:col>
      <xdr:colOff>152400</xdr:colOff>
      <xdr:row>38</xdr:row>
      <xdr:rowOff>67945</xdr:rowOff>
    </xdr:to>
    <xdr:cxnSp macro="">
      <xdr:nvCxnSpPr>
        <xdr:cNvPr id="60" name="直線コネクタ 59"/>
        <xdr:cNvCxnSpPr/>
      </xdr:nvCxnSpPr>
      <xdr:spPr>
        <a:xfrm>
          <a:off x="4429760" y="658304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30480</xdr:rowOff>
    </xdr:from>
    <xdr:ext cx="598805" cy="261620"/>
    <xdr:sp macro="" textlink="">
      <xdr:nvSpPr>
        <xdr:cNvPr id="61" name="人件費最大値テキスト"/>
        <xdr:cNvSpPr txBox="1"/>
      </xdr:nvSpPr>
      <xdr:spPr>
        <a:xfrm>
          <a:off x="4564380" y="5002530"/>
          <a:ext cx="59880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173,187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30</xdr:row>
      <xdr:rowOff>85090</xdr:rowOff>
    </xdr:from>
    <xdr:to xmlns:xdr="http://schemas.openxmlformats.org/drawingml/2006/spreadsheetDrawing">
      <xdr:col>24</xdr:col>
      <xdr:colOff>152400</xdr:colOff>
      <xdr:row>30</xdr:row>
      <xdr:rowOff>85090</xdr:rowOff>
    </xdr:to>
    <xdr:cxnSp macro="">
      <xdr:nvCxnSpPr>
        <xdr:cNvPr id="62" name="直線コネクタ 61"/>
        <xdr:cNvCxnSpPr/>
      </xdr:nvCxnSpPr>
      <xdr:spPr>
        <a:xfrm>
          <a:off x="4429760" y="522859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37</xdr:row>
      <xdr:rowOff>100965</xdr:rowOff>
    </xdr:from>
    <xdr:to xmlns:xdr="http://schemas.openxmlformats.org/drawingml/2006/spreadsheetDrawing">
      <xdr:col>24</xdr:col>
      <xdr:colOff>63500</xdr:colOff>
      <xdr:row>37</xdr:row>
      <xdr:rowOff>125095</xdr:rowOff>
    </xdr:to>
    <xdr:cxnSp macro="">
      <xdr:nvCxnSpPr>
        <xdr:cNvPr id="63" name="直線コネクタ 62"/>
        <xdr:cNvCxnSpPr/>
      </xdr:nvCxnSpPr>
      <xdr:spPr>
        <a:xfrm>
          <a:off x="3700780" y="6444615"/>
          <a:ext cx="8128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66675</xdr:rowOff>
    </xdr:from>
    <xdr:ext cx="534670" cy="263525"/>
    <xdr:sp macro="" textlink="">
      <xdr:nvSpPr>
        <xdr:cNvPr id="64" name="人件費平均値テキスト"/>
        <xdr:cNvSpPr txBox="1"/>
      </xdr:nvSpPr>
      <xdr:spPr>
        <a:xfrm>
          <a:off x="4564380" y="6238875"/>
          <a:ext cx="534670" cy="2635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61,998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43815</xdr:rowOff>
    </xdr:from>
    <xdr:to xmlns:xdr="http://schemas.openxmlformats.org/drawingml/2006/spreadsheetDrawing">
      <xdr:col>24</xdr:col>
      <xdr:colOff>114300</xdr:colOff>
      <xdr:row>37</xdr:row>
      <xdr:rowOff>147320</xdr:rowOff>
    </xdr:to>
    <xdr:sp macro="" textlink="">
      <xdr:nvSpPr>
        <xdr:cNvPr id="65" name="フローチャート: 判断 64"/>
        <xdr:cNvSpPr/>
      </xdr:nvSpPr>
      <xdr:spPr>
        <a:xfrm>
          <a:off x="4462780" y="638746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100965</xdr:rowOff>
    </xdr:from>
    <xdr:to xmlns:xdr="http://schemas.openxmlformats.org/drawingml/2006/spreadsheetDrawing">
      <xdr:col>19</xdr:col>
      <xdr:colOff>177800</xdr:colOff>
      <xdr:row>37</xdr:row>
      <xdr:rowOff>102235</xdr:rowOff>
    </xdr:to>
    <xdr:cxnSp macro="">
      <xdr:nvCxnSpPr>
        <xdr:cNvPr id="66" name="直線コネクタ 65"/>
        <xdr:cNvCxnSpPr/>
      </xdr:nvCxnSpPr>
      <xdr:spPr>
        <a:xfrm flipV="1">
          <a:off x="2832100" y="6444615"/>
          <a:ext cx="86868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37</xdr:row>
      <xdr:rowOff>33655</xdr:rowOff>
    </xdr:from>
    <xdr:to xmlns:xdr="http://schemas.openxmlformats.org/drawingml/2006/spreadsheetDrawing">
      <xdr:col>20</xdr:col>
      <xdr:colOff>38100</xdr:colOff>
      <xdr:row>37</xdr:row>
      <xdr:rowOff>137795</xdr:rowOff>
    </xdr:to>
    <xdr:sp macro="" textlink="">
      <xdr:nvSpPr>
        <xdr:cNvPr id="67" name="フローチャート: 判断 66"/>
        <xdr:cNvSpPr/>
      </xdr:nvSpPr>
      <xdr:spPr>
        <a:xfrm>
          <a:off x="3649980" y="6377305"/>
          <a:ext cx="9652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35</xdr:row>
      <xdr:rowOff>154940</xdr:rowOff>
    </xdr:from>
    <xdr:ext cx="530860" cy="264795"/>
    <xdr:sp macro="" textlink="">
      <xdr:nvSpPr>
        <xdr:cNvPr id="68" name="テキスト ボックス 67"/>
        <xdr:cNvSpPr txBox="1"/>
      </xdr:nvSpPr>
      <xdr:spPr>
        <a:xfrm>
          <a:off x="3438525" y="6155690"/>
          <a:ext cx="5308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62,872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37</xdr:row>
      <xdr:rowOff>93980</xdr:rowOff>
    </xdr:from>
    <xdr:to xmlns:xdr="http://schemas.openxmlformats.org/drawingml/2006/spreadsheetDrawing">
      <xdr:col>15</xdr:col>
      <xdr:colOff>50800</xdr:colOff>
      <xdr:row>37</xdr:row>
      <xdr:rowOff>102235</xdr:rowOff>
    </xdr:to>
    <xdr:cxnSp macro="">
      <xdr:nvCxnSpPr>
        <xdr:cNvPr id="69" name="直線コネクタ 68"/>
        <xdr:cNvCxnSpPr/>
      </xdr:nvCxnSpPr>
      <xdr:spPr>
        <a:xfrm>
          <a:off x="1968500" y="6437630"/>
          <a:ext cx="8636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37</xdr:row>
      <xdr:rowOff>18415</xdr:rowOff>
    </xdr:from>
    <xdr:to xmlns:xdr="http://schemas.openxmlformats.org/drawingml/2006/spreadsheetDrawing">
      <xdr:col>15</xdr:col>
      <xdr:colOff>101600</xdr:colOff>
      <xdr:row>37</xdr:row>
      <xdr:rowOff>122555</xdr:rowOff>
    </xdr:to>
    <xdr:sp macro="" textlink="">
      <xdr:nvSpPr>
        <xdr:cNvPr id="70" name="フローチャート: 判断 69"/>
        <xdr:cNvSpPr/>
      </xdr:nvSpPr>
      <xdr:spPr>
        <a:xfrm>
          <a:off x="2781300" y="636206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35</xdr:row>
      <xdr:rowOff>139065</xdr:rowOff>
    </xdr:from>
    <xdr:ext cx="530860" cy="264795"/>
    <xdr:sp macro="" textlink="">
      <xdr:nvSpPr>
        <xdr:cNvPr id="71" name="テキスト ボックス 70"/>
        <xdr:cNvSpPr txBox="1"/>
      </xdr:nvSpPr>
      <xdr:spPr>
        <a:xfrm>
          <a:off x="2574925" y="6139815"/>
          <a:ext cx="5308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64,294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37</xdr:row>
      <xdr:rowOff>66675</xdr:rowOff>
    </xdr:from>
    <xdr:to xmlns:xdr="http://schemas.openxmlformats.org/drawingml/2006/spreadsheetDrawing">
      <xdr:col>10</xdr:col>
      <xdr:colOff>114300</xdr:colOff>
      <xdr:row>37</xdr:row>
      <xdr:rowOff>93980</xdr:rowOff>
    </xdr:to>
    <xdr:cxnSp macro="">
      <xdr:nvCxnSpPr>
        <xdr:cNvPr id="72" name="直線コネクタ 71"/>
        <xdr:cNvCxnSpPr/>
      </xdr:nvCxnSpPr>
      <xdr:spPr>
        <a:xfrm>
          <a:off x="1104900" y="6410325"/>
          <a:ext cx="8636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37</xdr:row>
      <xdr:rowOff>20955</xdr:rowOff>
    </xdr:from>
    <xdr:to xmlns:xdr="http://schemas.openxmlformats.org/drawingml/2006/spreadsheetDrawing">
      <xdr:col>10</xdr:col>
      <xdr:colOff>165100</xdr:colOff>
      <xdr:row>37</xdr:row>
      <xdr:rowOff>124460</xdr:rowOff>
    </xdr:to>
    <xdr:sp macro="" textlink="">
      <xdr:nvSpPr>
        <xdr:cNvPr id="73" name="フローチャート: 判断 72"/>
        <xdr:cNvSpPr/>
      </xdr:nvSpPr>
      <xdr:spPr>
        <a:xfrm>
          <a:off x="1917700" y="636460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35</xdr:row>
      <xdr:rowOff>141605</xdr:rowOff>
    </xdr:from>
    <xdr:ext cx="533400" cy="265430"/>
    <xdr:sp macro="" textlink="">
      <xdr:nvSpPr>
        <xdr:cNvPr id="74" name="テキスト ボックス 73"/>
        <xdr:cNvSpPr txBox="1"/>
      </xdr:nvSpPr>
      <xdr:spPr>
        <a:xfrm>
          <a:off x="1706245" y="6142355"/>
          <a:ext cx="5334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64,074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6985</xdr:rowOff>
    </xdr:from>
    <xdr:to xmlns:xdr="http://schemas.openxmlformats.org/drawingml/2006/spreadsheetDrawing">
      <xdr:col>6</xdr:col>
      <xdr:colOff>38100</xdr:colOff>
      <xdr:row>37</xdr:row>
      <xdr:rowOff>110490</xdr:rowOff>
    </xdr:to>
    <xdr:sp macro="" textlink="">
      <xdr:nvSpPr>
        <xdr:cNvPr id="75" name="フローチャート: 判断 74"/>
        <xdr:cNvSpPr/>
      </xdr:nvSpPr>
      <xdr:spPr>
        <a:xfrm>
          <a:off x="1054100" y="6350635"/>
          <a:ext cx="965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35</xdr:row>
      <xdr:rowOff>127000</xdr:rowOff>
    </xdr:from>
    <xdr:ext cx="530860" cy="263525"/>
    <xdr:sp macro="" textlink="">
      <xdr:nvSpPr>
        <xdr:cNvPr id="76" name="テキスト ボックス 75"/>
        <xdr:cNvSpPr txBox="1"/>
      </xdr:nvSpPr>
      <xdr:spPr>
        <a:xfrm>
          <a:off x="842645" y="6127750"/>
          <a:ext cx="53086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65,343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81915</xdr:rowOff>
    </xdr:from>
    <xdr:ext cx="759460" cy="264795"/>
    <xdr:sp macro="" textlink="">
      <xdr:nvSpPr>
        <xdr:cNvPr id="77" name="テキスト ボックス 76"/>
        <xdr:cNvSpPr txBox="1"/>
      </xdr:nvSpPr>
      <xdr:spPr>
        <a:xfrm>
          <a:off x="4328160" y="7111365"/>
          <a:ext cx="7594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81915</xdr:rowOff>
    </xdr:from>
    <xdr:ext cx="762000" cy="264795"/>
    <xdr:sp macro="" textlink="">
      <xdr:nvSpPr>
        <xdr:cNvPr id="78" name="テキスト ボックス 77"/>
        <xdr:cNvSpPr txBox="1"/>
      </xdr:nvSpPr>
      <xdr:spPr>
        <a:xfrm>
          <a:off x="351536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81915</xdr:rowOff>
    </xdr:from>
    <xdr:ext cx="759460" cy="264795"/>
    <xdr:sp macro="" textlink="">
      <xdr:nvSpPr>
        <xdr:cNvPr id="79" name="テキスト ボックス 78"/>
        <xdr:cNvSpPr txBox="1"/>
      </xdr:nvSpPr>
      <xdr:spPr>
        <a:xfrm>
          <a:off x="2646680" y="7111365"/>
          <a:ext cx="7594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81915</xdr:rowOff>
    </xdr:from>
    <xdr:ext cx="762000" cy="264795"/>
    <xdr:sp macro="" textlink="">
      <xdr:nvSpPr>
        <xdr:cNvPr id="80" name="テキスト ボックス 79"/>
        <xdr:cNvSpPr txBox="1"/>
      </xdr:nvSpPr>
      <xdr:spPr>
        <a:xfrm>
          <a:off x="178308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81915</xdr:rowOff>
    </xdr:from>
    <xdr:ext cx="762000" cy="264795"/>
    <xdr:sp macro="" textlink="">
      <xdr:nvSpPr>
        <xdr:cNvPr id="81" name="テキスト ボックス 80"/>
        <xdr:cNvSpPr txBox="1"/>
      </xdr:nvSpPr>
      <xdr:spPr>
        <a:xfrm>
          <a:off x="91948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73025</xdr:rowOff>
    </xdr:from>
    <xdr:to xmlns:xdr="http://schemas.openxmlformats.org/drawingml/2006/spreadsheetDrawing">
      <xdr:col>24</xdr:col>
      <xdr:colOff>114300</xdr:colOff>
      <xdr:row>38</xdr:row>
      <xdr:rowOff>1905</xdr:rowOff>
    </xdr:to>
    <xdr:sp macro="" textlink="">
      <xdr:nvSpPr>
        <xdr:cNvPr id="82" name="楕円 81"/>
        <xdr:cNvSpPr/>
      </xdr:nvSpPr>
      <xdr:spPr>
        <a:xfrm>
          <a:off x="4462780" y="641667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37</xdr:row>
      <xdr:rowOff>21590</xdr:rowOff>
    </xdr:from>
    <xdr:ext cx="534670" cy="263525"/>
    <xdr:sp macro="" textlink="">
      <xdr:nvSpPr>
        <xdr:cNvPr id="83" name="人件費該当値テキスト"/>
        <xdr:cNvSpPr txBox="1"/>
      </xdr:nvSpPr>
      <xdr:spPr>
        <a:xfrm>
          <a:off x="4564380" y="6365240"/>
          <a:ext cx="53467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59,332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48260</xdr:rowOff>
    </xdr:from>
    <xdr:to xmlns:xdr="http://schemas.openxmlformats.org/drawingml/2006/spreadsheetDrawing">
      <xdr:col>20</xdr:col>
      <xdr:colOff>38100</xdr:colOff>
      <xdr:row>37</xdr:row>
      <xdr:rowOff>152400</xdr:rowOff>
    </xdr:to>
    <xdr:sp macro="" textlink="">
      <xdr:nvSpPr>
        <xdr:cNvPr id="84" name="楕円 83"/>
        <xdr:cNvSpPr/>
      </xdr:nvSpPr>
      <xdr:spPr>
        <a:xfrm>
          <a:off x="3649980" y="6391910"/>
          <a:ext cx="9652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37</xdr:row>
      <xdr:rowOff>143510</xdr:rowOff>
    </xdr:from>
    <xdr:ext cx="530860" cy="262890"/>
    <xdr:sp macro="" textlink="">
      <xdr:nvSpPr>
        <xdr:cNvPr id="85" name="テキスト ボックス 84"/>
        <xdr:cNvSpPr txBox="1"/>
      </xdr:nvSpPr>
      <xdr:spPr>
        <a:xfrm>
          <a:off x="3438525" y="6487160"/>
          <a:ext cx="53086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61,520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49530</xdr:rowOff>
    </xdr:from>
    <xdr:to xmlns:xdr="http://schemas.openxmlformats.org/drawingml/2006/spreadsheetDrawing">
      <xdr:col>15</xdr:col>
      <xdr:colOff>101600</xdr:colOff>
      <xdr:row>37</xdr:row>
      <xdr:rowOff>153670</xdr:rowOff>
    </xdr:to>
    <xdr:sp macro="" textlink="">
      <xdr:nvSpPr>
        <xdr:cNvPr id="86" name="楕円 85"/>
        <xdr:cNvSpPr/>
      </xdr:nvSpPr>
      <xdr:spPr>
        <a:xfrm>
          <a:off x="2781300" y="639318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37</xdr:row>
      <xdr:rowOff>144780</xdr:rowOff>
    </xdr:from>
    <xdr:ext cx="530860" cy="262890"/>
    <xdr:sp macro="" textlink="">
      <xdr:nvSpPr>
        <xdr:cNvPr id="87" name="テキスト ボックス 86"/>
        <xdr:cNvSpPr txBox="1"/>
      </xdr:nvSpPr>
      <xdr:spPr>
        <a:xfrm>
          <a:off x="2574925" y="6488430"/>
          <a:ext cx="53086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61,424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37</xdr:row>
      <xdr:rowOff>42545</xdr:rowOff>
    </xdr:from>
    <xdr:to xmlns:xdr="http://schemas.openxmlformats.org/drawingml/2006/spreadsheetDrawing">
      <xdr:col>10</xdr:col>
      <xdr:colOff>165100</xdr:colOff>
      <xdr:row>37</xdr:row>
      <xdr:rowOff>146685</xdr:rowOff>
    </xdr:to>
    <xdr:sp macro="" textlink="">
      <xdr:nvSpPr>
        <xdr:cNvPr id="88" name="楕円 87"/>
        <xdr:cNvSpPr/>
      </xdr:nvSpPr>
      <xdr:spPr>
        <a:xfrm>
          <a:off x="1917700" y="638619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37</xdr:row>
      <xdr:rowOff>137160</xdr:rowOff>
    </xdr:from>
    <xdr:ext cx="533400" cy="263525"/>
    <xdr:sp macro="" textlink="">
      <xdr:nvSpPr>
        <xdr:cNvPr id="89" name="テキスト ボックス 88"/>
        <xdr:cNvSpPr txBox="1"/>
      </xdr:nvSpPr>
      <xdr:spPr>
        <a:xfrm>
          <a:off x="1706245" y="6480810"/>
          <a:ext cx="5334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62,112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13970</xdr:rowOff>
    </xdr:from>
    <xdr:to xmlns:xdr="http://schemas.openxmlformats.org/drawingml/2006/spreadsheetDrawing">
      <xdr:col>6</xdr:col>
      <xdr:colOff>38100</xdr:colOff>
      <xdr:row>37</xdr:row>
      <xdr:rowOff>118110</xdr:rowOff>
    </xdr:to>
    <xdr:sp macro="" textlink="">
      <xdr:nvSpPr>
        <xdr:cNvPr id="90" name="楕円 89"/>
        <xdr:cNvSpPr/>
      </xdr:nvSpPr>
      <xdr:spPr>
        <a:xfrm>
          <a:off x="1054100" y="6357620"/>
          <a:ext cx="9652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37</xdr:row>
      <xdr:rowOff>109220</xdr:rowOff>
    </xdr:from>
    <xdr:ext cx="530860" cy="262890"/>
    <xdr:sp macro="" textlink="">
      <xdr:nvSpPr>
        <xdr:cNvPr id="91" name="テキスト ボックス 90"/>
        <xdr:cNvSpPr txBox="1"/>
      </xdr:nvSpPr>
      <xdr:spPr>
        <a:xfrm>
          <a:off x="842645" y="6452870"/>
          <a:ext cx="53086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64,612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58420</xdr:rowOff>
    </xdr:from>
    <xdr:to xmlns:xdr="http://schemas.openxmlformats.org/drawingml/2006/spreadsheetDrawing">
      <xdr:col>28</xdr:col>
      <xdr:colOff>114300</xdr:colOff>
      <xdr:row>45</xdr:row>
      <xdr:rowOff>32385</xdr:rowOff>
    </xdr:to>
    <xdr:sp macro="" textlink="">
      <xdr:nvSpPr>
        <xdr:cNvPr id="92" name="正方形/長方形 91"/>
        <xdr:cNvSpPr/>
      </xdr:nvSpPr>
      <xdr:spPr>
        <a:xfrm>
          <a:off x="741680" y="743077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58420</xdr:rowOff>
    </xdr:from>
    <xdr:to xmlns:xdr="http://schemas.openxmlformats.org/drawingml/2006/spreadsheetDrawing">
      <xdr:col>12</xdr:col>
      <xdr:colOff>127000</xdr:colOff>
      <xdr:row>46</xdr:row>
      <xdr:rowOff>143510</xdr:rowOff>
    </xdr:to>
    <xdr:sp macro="" textlink="">
      <xdr:nvSpPr>
        <xdr:cNvPr id="93" name="正方形/長方形 92"/>
        <xdr:cNvSpPr/>
      </xdr:nvSpPr>
      <xdr:spPr>
        <a:xfrm>
          <a:off x="86868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90805</xdr:rowOff>
    </xdr:from>
    <xdr:to xmlns:xdr="http://schemas.openxmlformats.org/drawingml/2006/spreadsheetDrawing">
      <xdr:col>12</xdr:col>
      <xdr:colOff>127000</xdr:colOff>
      <xdr:row>48</xdr:row>
      <xdr:rowOff>0</xdr:rowOff>
    </xdr:to>
    <xdr:sp macro="" textlink="">
      <xdr:nvSpPr>
        <xdr:cNvPr id="94" name="正方形/長方形 93"/>
        <xdr:cNvSpPr/>
      </xdr:nvSpPr>
      <xdr:spPr>
        <a:xfrm>
          <a:off x="86868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58420</xdr:rowOff>
    </xdr:from>
    <xdr:to xmlns:xdr="http://schemas.openxmlformats.org/drawingml/2006/spreadsheetDrawing">
      <xdr:col>18</xdr:col>
      <xdr:colOff>0</xdr:colOff>
      <xdr:row>46</xdr:row>
      <xdr:rowOff>143510</xdr:rowOff>
    </xdr:to>
    <xdr:sp macro="" textlink="">
      <xdr:nvSpPr>
        <xdr:cNvPr id="95" name="正方形/長方形 94"/>
        <xdr:cNvSpPr/>
      </xdr:nvSpPr>
      <xdr:spPr>
        <a:xfrm>
          <a:off x="185420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90805</xdr:rowOff>
    </xdr:from>
    <xdr:to xmlns:xdr="http://schemas.openxmlformats.org/drawingml/2006/spreadsheetDrawing">
      <xdr:col>18</xdr:col>
      <xdr:colOff>0</xdr:colOff>
      <xdr:row>48</xdr:row>
      <xdr:rowOff>0</xdr:rowOff>
    </xdr:to>
    <xdr:sp macro="" textlink="">
      <xdr:nvSpPr>
        <xdr:cNvPr id="96" name="正方形/長方形 95"/>
        <xdr:cNvSpPr/>
      </xdr:nvSpPr>
      <xdr:spPr>
        <a:xfrm>
          <a:off x="185420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58,643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58420</xdr:rowOff>
    </xdr:from>
    <xdr:to xmlns:xdr="http://schemas.openxmlformats.org/drawingml/2006/spreadsheetDrawing">
      <xdr:col>24</xdr:col>
      <xdr:colOff>0</xdr:colOff>
      <xdr:row>46</xdr:row>
      <xdr:rowOff>143510</xdr:rowOff>
    </xdr:to>
    <xdr:sp macro="" textlink="">
      <xdr:nvSpPr>
        <xdr:cNvPr id="97" name="正方形/長方形 96"/>
        <xdr:cNvSpPr/>
      </xdr:nvSpPr>
      <xdr:spPr>
        <a:xfrm>
          <a:off x="296672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16</xdr:col>
      <xdr:colOff>0</xdr:colOff>
      <xdr:row>46</xdr:row>
      <xdr:rowOff>90805</xdr:rowOff>
    </xdr:from>
    <xdr:to xmlns:xdr="http://schemas.openxmlformats.org/drawingml/2006/spreadsheetDrawing">
      <xdr:col>24</xdr:col>
      <xdr:colOff>0</xdr:colOff>
      <xdr:row>48</xdr:row>
      <xdr:rowOff>0</xdr:rowOff>
    </xdr:to>
    <xdr:sp macro="" textlink="">
      <xdr:nvSpPr>
        <xdr:cNvPr id="98" name="正方形/長方形 97"/>
        <xdr:cNvSpPr/>
      </xdr:nvSpPr>
      <xdr:spPr>
        <a:xfrm>
          <a:off x="296672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63,582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26035</xdr:rowOff>
    </xdr:from>
    <xdr:to xmlns:xdr="http://schemas.openxmlformats.org/drawingml/2006/spreadsheetDrawing">
      <xdr:col>28</xdr:col>
      <xdr:colOff>114300</xdr:colOff>
      <xdr:row>61</xdr:row>
      <xdr:rowOff>84455</xdr:rowOff>
    </xdr:to>
    <xdr:sp macro="" textlink="">
      <xdr:nvSpPr>
        <xdr:cNvPr id="99" name="正方形/長方形 98"/>
        <xdr:cNvSpPr/>
      </xdr:nvSpPr>
      <xdr:spPr>
        <a:xfrm>
          <a:off x="741680" y="8255635"/>
          <a:ext cx="45643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6985</xdr:rowOff>
    </xdr:from>
    <xdr:ext cx="348615" cy="229235"/>
    <xdr:sp macro="" textlink="">
      <xdr:nvSpPr>
        <xdr:cNvPr id="100" name="テキスト ボックス 99"/>
        <xdr:cNvSpPr txBox="1"/>
      </xdr:nvSpPr>
      <xdr:spPr>
        <a:xfrm>
          <a:off x="708660" y="8065135"/>
          <a:ext cx="348615"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84455</xdr:rowOff>
    </xdr:from>
    <xdr:to xmlns:xdr="http://schemas.openxmlformats.org/drawingml/2006/spreadsheetDrawing">
      <xdr:col>28</xdr:col>
      <xdr:colOff>114300</xdr:colOff>
      <xdr:row>61</xdr:row>
      <xdr:rowOff>84455</xdr:rowOff>
    </xdr:to>
    <xdr:cxnSp macro="">
      <xdr:nvCxnSpPr>
        <xdr:cNvPr id="101" name="直線コネクタ 100"/>
        <xdr:cNvCxnSpPr/>
      </xdr:nvCxnSpPr>
      <xdr:spPr>
        <a:xfrm>
          <a:off x="741680" y="10542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60</xdr:row>
      <xdr:rowOff>114300</xdr:rowOff>
    </xdr:from>
    <xdr:ext cx="247650" cy="263525"/>
    <xdr:sp macro="" textlink="">
      <xdr:nvSpPr>
        <xdr:cNvPr id="102" name="テキスト ボックス 101"/>
        <xdr:cNvSpPr txBox="1"/>
      </xdr:nvSpPr>
      <xdr:spPr>
        <a:xfrm>
          <a:off x="502920" y="10401300"/>
          <a:ext cx="24765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143510</xdr:rowOff>
    </xdr:from>
    <xdr:to xmlns:xdr="http://schemas.openxmlformats.org/drawingml/2006/spreadsheetDrawing">
      <xdr:col>28</xdr:col>
      <xdr:colOff>114300</xdr:colOff>
      <xdr:row>59</xdr:row>
      <xdr:rowOff>143510</xdr:rowOff>
    </xdr:to>
    <xdr:cxnSp macro="">
      <xdr:nvCxnSpPr>
        <xdr:cNvPr id="103" name="直線コネクタ 102"/>
        <xdr:cNvCxnSpPr/>
      </xdr:nvCxnSpPr>
      <xdr:spPr>
        <a:xfrm>
          <a:off x="741680" y="1025906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58</xdr:row>
      <xdr:rowOff>171450</xdr:rowOff>
    </xdr:from>
    <xdr:ext cx="531495" cy="263525"/>
    <xdr:sp macro="" textlink="">
      <xdr:nvSpPr>
        <xdr:cNvPr id="104" name="テキスト ボックス 103"/>
        <xdr:cNvSpPr txBox="1"/>
      </xdr:nvSpPr>
      <xdr:spPr>
        <a:xfrm>
          <a:off x="225425" y="10115550"/>
          <a:ext cx="53149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58</xdr:row>
      <xdr:rowOff>26035</xdr:rowOff>
    </xdr:from>
    <xdr:to xmlns:xdr="http://schemas.openxmlformats.org/drawingml/2006/spreadsheetDrawing">
      <xdr:col>28</xdr:col>
      <xdr:colOff>114300</xdr:colOff>
      <xdr:row>58</xdr:row>
      <xdr:rowOff>26035</xdr:rowOff>
    </xdr:to>
    <xdr:cxnSp macro="">
      <xdr:nvCxnSpPr>
        <xdr:cNvPr id="105" name="直線コネクタ 104"/>
        <xdr:cNvCxnSpPr/>
      </xdr:nvCxnSpPr>
      <xdr:spPr>
        <a:xfrm>
          <a:off x="741680" y="99701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57</xdr:row>
      <xdr:rowOff>55880</xdr:rowOff>
    </xdr:from>
    <xdr:ext cx="531495" cy="260985"/>
    <xdr:sp macro="" textlink="">
      <xdr:nvSpPr>
        <xdr:cNvPr id="106" name="テキスト ボックス 105"/>
        <xdr:cNvSpPr txBox="1"/>
      </xdr:nvSpPr>
      <xdr:spPr>
        <a:xfrm>
          <a:off x="225425" y="9828530"/>
          <a:ext cx="531495"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84455</xdr:rowOff>
    </xdr:from>
    <xdr:to xmlns:xdr="http://schemas.openxmlformats.org/drawingml/2006/spreadsheetDrawing">
      <xdr:col>28</xdr:col>
      <xdr:colOff>114300</xdr:colOff>
      <xdr:row>56</xdr:row>
      <xdr:rowOff>84455</xdr:rowOff>
    </xdr:to>
    <xdr:cxnSp macro="">
      <xdr:nvCxnSpPr>
        <xdr:cNvPr id="107" name="直線コネクタ 106"/>
        <xdr:cNvCxnSpPr/>
      </xdr:nvCxnSpPr>
      <xdr:spPr>
        <a:xfrm>
          <a:off x="741680" y="968565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55</xdr:row>
      <xdr:rowOff>114300</xdr:rowOff>
    </xdr:from>
    <xdr:ext cx="531495" cy="263525"/>
    <xdr:sp macro="" textlink="">
      <xdr:nvSpPr>
        <xdr:cNvPr id="108" name="テキスト ボックス 107"/>
        <xdr:cNvSpPr txBox="1"/>
      </xdr:nvSpPr>
      <xdr:spPr>
        <a:xfrm>
          <a:off x="225425" y="9544050"/>
          <a:ext cx="53149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143510</xdr:rowOff>
    </xdr:from>
    <xdr:to xmlns:xdr="http://schemas.openxmlformats.org/drawingml/2006/spreadsheetDrawing">
      <xdr:col>28</xdr:col>
      <xdr:colOff>114300</xdr:colOff>
      <xdr:row>54</xdr:row>
      <xdr:rowOff>143510</xdr:rowOff>
    </xdr:to>
    <xdr:cxnSp macro="">
      <xdr:nvCxnSpPr>
        <xdr:cNvPr id="109" name="直線コネクタ 108"/>
        <xdr:cNvCxnSpPr/>
      </xdr:nvCxnSpPr>
      <xdr:spPr>
        <a:xfrm>
          <a:off x="741680" y="94018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171450</xdr:rowOff>
    </xdr:from>
    <xdr:ext cx="594360" cy="263525"/>
    <xdr:sp macro="" textlink="">
      <xdr:nvSpPr>
        <xdr:cNvPr id="110" name="テキスト ボックス 109"/>
        <xdr:cNvSpPr txBox="1"/>
      </xdr:nvSpPr>
      <xdr:spPr>
        <a:xfrm>
          <a:off x="166370" y="9258300"/>
          <a:ext cx="59436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26035</xdr:rowOff>
    </xdr:from>
    <xdr:to xmlns:xdr="http://schemas.openxmlformats.org/drawingml/2006/spreadsheetDrawing">
      <xdr:col>28</xdr:col>
      <xdr:colOff>114300</xdr:colOff>
      <xdr:row>53</xdr:row>
      <xdr:rowOff>26035</xdr:rowOff>
    </xdr:to>
    <xdr:cxnSp macro="">
      <xdr:nvCxnSpPr>
        <xdr:cNvPr id="111" name="直線コネクタ 110"/>
        <xdr:cNvCxnSpPr/>
      </xdr:nvCxnSpPr>
      <xdr:spPr>
        <a:xfrm>
          <a:off x="741680" y="911288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52</xdr:row>
      <xdr:rowOff>55880</xdr:rowOff>
    </xdr:from>
    <xdr:ext cx="594360" cy="260985"/>
    <xdr:sp macro="" textlink="">
      <xdr:nvSpPr>
        <xdr:cNvPr id="112" name="テキスト ボックス 111"/>
        <xdr:cNvSpPr txBox="1"/>
      </xdr:nvSpPr>
      <xdr:spPr>
        <a:xfrm>
          <a:off x="166370" y="8971280"/>
          <a:ext cx="59436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51</xdr:row>
      <xdr:rowOff>84455</xdr:rowOff>
    </xdr:from>
    <xdr:to xmlns:xdr="http://schemas.openxmlformats.org/drawingml/2006/spreadsheetDrawing">
      <xdr:col>28</xdr:col>
      <xdr:colOff>114300</xdr:colOff>
      <xdr:row>51</xdr:row>
      <xdr:rowOff>84455</xdr:rowOff>
    </xdr:to>
    <xdr:cxnSp macro="">
      <xdr:nvCxnSpPr>
        <xdr:cNvPr id="113" name="直線コネクタ 112"/>
        <xdr:cNvCxnSpPr/>
      </xdr:nvCxnSpPr>
      <xdr:spPr>
        <a:xfrm>
          <a:off x="741680" y="88284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50</xdr:row>
      <xdr:rowOff>114300</xdr:rowOff>
    </xdr:from>
    <xdr:ext cx="594360" cy="263525"/>
    <xdr:sp macro="" textlink="">
      <xdr:nvSpPr>
        <xdr:cNvPr id="114" name="テキスト ボックス 113"/>
        <xdr:cNvSpPr txBox="1"/>
      </xdr:nvSpPr>
      <xdr:spPr>
        <a:xfrm>
          <a:off x="166370" y="8686800"/>
          <a:ext cx="59436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49</xdr:row>
      <xdr:rowOff>143510</xdr:rowOff>
    </xdr:from>
    <xdr:to xmlns:xdr="http://schemas.openxmlformats.org/drawingml/2006/spreadsheetDrawing">
      <xdr:col>28</xdr:col>
      <xdr:colOff>114300</xdr:colOff>
      <xdr:row>49</xdr:row>
      <xdr:rowOff>143510</xdr:rowOff>
    </xdr:to>
    <xdr:cxnSp macro="">
      <xdr:nvCxnSpPr>
        <xdr:cNvPr id="115" name="直線コネクタ 114"/>
        <xdr:cNvCxnSpPr/>
      </xdr:nvCxnSpPr>
      <xdr:spPr>
        <a:xfrm>
          <a:off x="741680" y="854456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48</xdr:row>
      <xdr:rowOff>171450</xdr:rowOff>
    </xdr:from>
    <xdr:ext cx="594360" cy="263525"/>
    <xdr:sp macro="" textlink="">
      <xdr:nvSpPr>
        <xdr:cNvPr id="116" name="テキスト ボックス 115"/>
        <xdr:cNvSpPr txBox="1"/>
      </xdr:nvSpPr>
      <xdr:spPr>
        <a:xfrm>
          <a:off x="166370" y="8401050"/>
          <a:ext cx="59436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26035</xdr:rowOff>
    </xdr:from>
    <xdr:to xmlns:xdr="http://schemas.openxmlformats.org/drawingml/2006/spreadsheetDrawing">
      <xdr:col>28</xdr:col>
      <xdr:colOff>114300</xdr:colOff>
      <xdr:row>48</xdr:row>
      <xdr:rowOff>26035</xdr:rowOff>
    </xdr:to>
    <xdr:cxnSp macro="">
      <xdr:nvCxnSpPr>
        <xdr:cNvPr id="117" name="直線コネクタ 116"/>
        <xdr:cNvCxnSpPr/>
      </xdr:nvCxnSpPr>
      <xdr:spPr>
        <a:xfrm>
          <a:off x="741680" y="8255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55880</xdr:rowOff>
    </xdr:from>
    <xdr:ext cx="594360" cy="260985"/>
    <xdr:sp macro="" textlink="">
      <xdr:nvSpPr>
        <xdr:cNvPr id="118" name="テキスト ボックス 117"/>
        <xdr:cNvSpPr txBox="1"/>
      </xdr:nvSpPr>
      <xdr:spPr>
        <a:xfrm>
          <a:off x="166370" y="8114030"/>
          <a:ext cx="59436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26035</xdr:rowOff>
    </xdr:from>
    <xdr:to xmlns:xdr="http://schemas.openxmlformats.org/drawingml/2006/spreadsheetDrawing">
      <xdr:col>28</xdr:col>
      <xdr:colOff>114300</xdr:colOff>
      <xdr:row>61</xdr:row>
      <xdr:rowOff>84455</xdr:rowOff>
    </xdr:to>
    <xdr:sp macro="" textlink="">
      <xdr:nvSpPr>
        <xdr:cNvPr id="119" name="物件費グラフ枠"/>
        <xdr:cNvSpPr/>
      </xdr:nvSpPr>
      <xdr:spPr>
        <a:xfrm>
          <a:off x="741680" y="8255635"/>
          <a:ext cx="45643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123825</xdr:rowOff>
    </xdr:from>
    <xdr:to xmlns:xdr="http://schemas.openxmlformats.org/drawingml/2006/spreadsheetDrawing">
      <xdr:col>24</xdr:col>
      <xdr:colOff>62865</xdr:colOff>
      <xdr:row>58</xdr:row>
      <xdr:rowOff>81280</xdr:rowOff>
    </xdr:to>
    <xdr:cxnSp macro="">
      <xdr:nvCxnSpPr>
        <xdr:cNvPr id="120" name="直線コネクタ 119"/>
        <xdr:cNvCxnSpPr/>
      </xdr:nvCxnSpPr>
      <xdr:spPr>
        <a:xfrm flipV="1">
          <a:off x="4511675" y="8696325"/>
          <a:ext cx="1270" cy="13290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85090</xdr:rowOff>
    </xdr:from>
    <xdr:ext cx="534670" cy="265430"/>
    <xdr:sp macro="" textlink="">
      <xdr:nvSpPr>
        <xdr:cNvPr id="121" name="物件費最小値テキスト"/>
        <xdr:cNvSpPr txBox="1"/>
      </xdr:nvSpPr>
      <xdr:spPr>
        <a:xfrm>
          <a:off x="4564380" y="10029190"/>
          <a:ext cx="53467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54,338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81280</xdr:rowOff>
    </xdr:from>
    <xdr:to xmlns:xdr="http://schemas.openxmlformats.org/drawingml/2006/spreadsheetDrawing">
      <xdr:col>24</xdr:col>
      <xdr:colOff>152400</xdr:colOff>
      <xdr:row>58</xdr:row>
      <xdr:rowOff>81280</xdr:rowOff>
    </xdr:to>
    <xdr:cxnSp macro="">
      <xdr:nvCxnSpPr>
        <xdr:cNvPr id="122" name="直線コネクタ 121"/>
        <xdr:cNvCxnSpPr/>
      </xdr:nvCxnSpPr>
      <xdr:spPr>
        <a:xfrm>
          <a:off x="4429760" y="1002538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69215</xdr:rowOff>
    </xdr:from>
    <xdr:ext cx="598805" cy="264160"/>
    <xdr:sp macro="" textlink="">
      <xdr:nvSpPr>
        <xdr:cNvPr id="123" name="物件費最大値テキスト"/>
        <xdr:cNvSpPr txBox="1"/>
      </xdr:nvSpPr>
      <xdr:spPr>
        <a:xfrm>
          <a:off x="4564380" y="8470265"/>
          <a:ext cx="59880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193,963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50</xdr:row>
      <xdr:rowOff>123825</xdr:rowOff>
    </xdr:from>
    <xdr:to xmlns:xdr="http://schemas.openxmlformats.org/drawingml/2006/spreadsheetDrawing">
      <xdr:col>24</xdr:col>
      <xdr:colOff>152400</xdr:colOff>
      <xdr:row>50</xdr:row>
      <xdr:rowOff>123825</xdr:rowOff>
    </xdr:to>
    <xdr:cxnSp macro="">
      <xdr:nvCxnSpPr>
        <xdr:cNvPr id="124" name="直線コネクタ 123"/>
        <xdr:cNvCxnSpPr/>
      </xdr:nvCxnSpPr>
      <xdr:spPr>
        <a:xfrm>
          <a:off x="4429760" y="869632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58</xdr:row>
      <xdr:rowOff>31750</xdr:rowOff>
    </xdr:from>
    <xdr:to xmlns:xdr="http://schemas.openxmlformats.org/drawingml/2006/spreadsheetDrawing">
      <xdr:col>24</xdr:col>
      <xdr:colOff>63500</xdr:colOff>
      <xdr:row>58</xdr:row>
      <xdr:rowOff>123825</xdr:rowOff>
    </xdr:to>
    <xdr:cxnSp macro="">
      <xdr:nvCxnSpPr>
        <xdr:cNvPr id="125" name="直線コネクタ 124"/>
        <xdr:cNvCxnSpPr/>
      </xdr:nvCxnSpPr>
      <xdr:spPr>
        <a:xfrm flipV="1">
          <a:off x="3700780" y="9975850"/>
          <a:ext cx="812800" cy="92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135255</xdr:rowOff>
    </xdr:from>
    <xdr:ext cx="534670" cy="263525"/>
    <xdr:sp macro="" textlink="">
      <xdr:nvSpPr>
        <xdr:cNvPr id="126" name="物件費平均値テキスト"/>
        <xdr:cNvSpPr txBox="1"/>
      </xdr:nvSpPr>
      <xdr:spPr>
        <a:xfrm>
          <a:off x="4564380" y="9736455"/>
          <a:ext cx="534670" cy="2635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63,839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111760</xdr:rowOff>
    </xdr:from>
    <xdr:to xmlns:xdr="http://schemas.openxmlformats.org/drawingml/2006/spreadsheetDrawing">
      <xdr:col>24</xdr:col>
      <xdr:colOff>114300</xdr:colOff>
      <xdr:row>58</xdr:row>
      <xdr:rowOff>40640</xdr:rowOff>
    </xdr:to>
    <xdr:sp macro="" textlink="">
      <xdr:nvSpPr>
        <xdr:cNvPr id="127" name="フローチャート: 判断 126"/>
        <xdr:cNvSpPr/>
      </xdr:nvSpPr>
      <xdr:spPr>
        <a:xfrm>
          <a:off x="4462780" y="988441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123825</xdr:rowOff>
    </xdr:from>
    <xdr:to xmlns:xdr="http://schemas.openxmlformats.org/drawingml/2006/spreadsheetDrawing">
      <xdr:col>19</xdr:col>
      <xdr:colOff>177800</xdr:colOff>
      <xdr:row>58</xdr:row>
      <xdr:rowOff>128270</xdr:rowOff>
    </xdr:to>
    <xdr:cxnSp macro="">
      <xdr:nvCxnSpPr>
        <xdr:cNvPr id="128" name="直線コネクタ 127"/>
        <xdr:cNvCxnSpPr/>
      </xdr:nvCxnSpPr>
      <xdr:spPr>
        <a:xfrm flipV="1">
          <a:off x="2832100" y="10067925"/>
          <a:ext cx="86868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128270</xdr:rowOff>
    </xdr:from>
    <xdr:to xmlns:xdr="http://schemas.openxmlformats.org/drawingml/2006/spreadsheetDrawing">
      <xdr:col>20</xdr:col>
      <xdr:colOff>38100</xdr:colOff>
      <xdr:row>58</xdr:row>
      <xdr:rowOff>57150</xdr:rowOff>
    </xdr:to>
    <xdr:sp macro="" textlink="">
      <xdr:nvSpPr>
        <xdr:cNvPr id="129" name="フローチャート: 判断 128"/>
        <xdr:cNvSpPr/>
      </xdr:nvSpPr>
      <xdr:spPr>
        <a:xfrm>
          <a:off x="3649980" y="9900920"/>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56</xdr:row>
      <xdr:rowOff>73660</xdr:rowOff>
    </xdr:from>
    <xdr:ext cx="530860" cy="262255"/>
    <xdr:sp macro="" textlink="">
      <xdr:nvSpPr>
        <xdr:cNvPr id="130" name="テキスト ボックス 129"/>
        <xdr:cNvSpPr txBox="1"/>
      </xdr:nvSpPr>
      <xdr:spPr>
        <a:xfrm>
          <a:off x="3438525" y="9674860"/>
          <a:ext cx="53086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62,140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128270</xdr:rowOff>
    </xdr:from>
    <xdr:to xmlns:xdr="http://schemas.openxmlformats.org/drawingml/2006/spreadsheetDrawing">
      <xdr:col>15</xdr:col>
      <xdr:colOff>50800</xdr:colOff>
      <xdr:row>58</xdr:row>
      <xdr:rowOff>155575</xdr:rowOff>
    </xdr:to>
    <xdr:cxnSp macro="">
      <xdr:nvCxnSpPr>
        <xdr:cNvPr id="131" name="直線コネクタ 130"/>
        <xdr:cNvCxnSpPr/>
      </xdr:nvCxnSpPr>
      <xdr:spPr>
        <a:xfrm flipV="1">
          <a:off x="1968500" y="10072370"/>
          <a:ext cx="8636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116840</xdr:rowOff>
    </xdr:from>
    <xdr:to xmlns:xdr="http://schemas.openxmlformats.org/drawingml/2006/spreadsheetDrawing">
      <xdr:col>15</xdr:col>
      <xdr:colOff>101600</xdr:colOff>
      <xdr:row>58</xdr:row>
      <xdr:rowOff>45720</xdr:rowOff>
    </xdr:to>
    <xdr:sp macro="" textlink="">
      <xdr:nvSpPr>
        <xdr:cNvPr id="132" name="フローチャート: 判断 131"/>
        <xdr:cNvSpPr/>
      </xdr:nvSpPr>
      <xdr:spPr>
        <a:xfrm>
          <a:off x="2781300" y="988949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56</xdr:row>
      <xdr:rowOff>62230</xdr:rowOff>
    </xdr:from>
    <xdr:ext cx="530860" cy="265430"/>
    <xdr:sp macro="" textlink="">
      <xdr:nvSpPr>
        <xdr:cNvPr id="133" name="テキスト ボックス 132"/>
        <xdr:cNvSpPr txBox="1"/>
      </xdr:nvSpPr>
      <xdr:spPr>
        <a:xfrm>
          <a:off x="2574925" y="9663430"/>
          <a:ext cx="53086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63,358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58</xdr:row>
      <xdr:rowOff>155575</xdr:rowOff>
    </xdr:from>
    <xdr:to xmlns:xdr="http://schemas.openxmlformats.org/drawingml/2006/spreadsheetDrawing">
      <xdr:col>10</xdr:col>
      <xdr:colOff>114300</xdr:colOff>
      <xdr:row>58</xdr:row>
      <xdr:rowOff>156845</xdr:rowOff>
    </xdr:to>
    <xdr:cxnSp macro="">
      <xdr:nvCxnSpPr>
        <xdr:cNvPr id="134" name="直線コネクタ 133"/>
        <xdr:cNvCxnSpPr/>
      </xdr:nvCxnSpPr>
      <xdr:spPr>
        <a:xfrm flipV="1">
          <a:off x="1104900" y="10099675"/>
          <a:ext cx="8636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133985</xdr:rowOff>
    </xdr:from>
    <xdr:to xmlns:xdr="http://schemas.openxmlformats.org/drawingml/2006/spreadsheetDrawing">
      <xdr:col>10</xdr:col>
      <xdr:colOff>165100</xdr:colOff>
      <xdr:row>58</xdr:row>
      <xdr:rowOff>62230</xdr:rowOff>
    </xdr:to>
    <xdr:sp macro="" textlink="">
      <xdr:nvSpPr>
        <xdr:cNvPr id="135" name="フローチャート: 判断 134"/>
        <xdr:cNvSpPr/>
      </xdr:nvSpPr>
      <xdr:spPr>
        <a:xfrm>
          <a:off x="1917700" y="990663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56</xdr:row>
      <xdr:rowOff>79375</xdr:rowOff>
    </xdr:from>
    <xdr:ext cx="533400" cy="263525"/>
    <xdr:sp macro="" textlink="">
      <xdr:nvSpPr>
        <xdr:cNvPr id="136" name="テキスト ボックス 135"/>
        <xdr:cNvSpPr txBox="1"/>
      </xdr:nvSpPr>
      <xdr:spPr>
        <a:xfrm>
          <a:off x="1706245" y="9680575"/>
          <a:ext cx="5334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61,598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151130</xdr:rowOff>
    </xdr:from>
    <xdr:to xmlns:xdr="http://schemas.openxmlformats.org/drawingml/2006/spreadsheetDrawing">
      <xdr:col>6</xdr:col>
      <xdr:colOff>38100</xdr:colOff>
      <xdr:row>58</xdr:row>
      <xdr:rowOff>80010</xdr:rowOff>
    </xdr:to>
    <xdr:sp macro="" textlink="">
      <xdr:nvSpPr>
        <xdr:cNvPr id="137" name="フローチャート: 判断 136"/>
        <xdr:cNvSpPr/>
      </xdr:nvSpPr>
      <xdr:spPr>
        <a:xfrm>
          <a:off x="1054100" y="9923780"/>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56</xdr:row>
      <xdr:rowOff>96520</xdr:rowOff>
    </xdr:from>
    <xdr:ext cx="530860" cy="265430"/>
    <xdr:sp macro="" textlink="">
      <xdr:nvSpPr>
        <xdr:cNvPr id="138" name="テキスト ボックス 137"/>
        <xdr:cNvSpPr txBox="1"/>
      </xdr:nvSpPr>
      <xdr:spPr>
        <a:xfrm>
          <a:off x="842645" y="9697720"/>
          <a:ext cx="53086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59,799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81915</xdr:rowOff>
    </xdr:from>
    <xdr:ext cx="759460" cy="264795"/>
    <xdr:sp macro="" textlink="">
      <xdr:nvSpPr>
        <xdr:cNvPr id="139" name="テキスト ボックス 138"/>
        <xdr:cNvSpPr txBox="1"/>
      </xdr:nvSpPr>
      <xdr:spPr>
        <a:xfrm>
          <a:off x="4328160" y="10540365"/>
          <a:ext cx="7594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81915</xdr:rowOff>
    </xdr:from>
    <xdr:ext cx="762000" cy="264795"/>
    <xdr:sp macro="" textlink="">
      <xdr:nvSpPr>
        <xdr:cNvPr id="140" name="テキスト ボックス 139"/>
        <xdr:cNvSpPr txBox="1"/>
      </xdr:nvSpPr>
      <xdr:spPr>
        <a:xfrm>
          <a:off x="351536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81915</xdr:rowOff>
    </xdr:from>
    <xdr:ext cx="759460" cy="264795"/>
    <xdr:sp macro="" textlink="">
      <xdr:nvSpPr>
        <xdr:cNvPr id="141" name="テキスト ボックス 140"/>
        <xdr:cNvSpPr txBox="1"/>
      </xdr:nvSpPr>
      <xdr:spPr>
        <a:xfrm>
          <a:off x="2646680" y="10540365"/>
          <a:ext cx="7594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81915</xdr:rowOff>
    </xdr:from>
    <xdr:ext cx="762000" cy="264795"/>
    <xdr:sp macro="" textlink="">
      <xdr:nvSpPr>
        <xdr:cNvPr id="142" name="テキスト ボックス 141"/>
        <xdr:cNvSpPr txBox="1"/>
      </xdr:nvSpPr>
      <xdr:spPr>
        <a:xfrm>
          <a:off x="178308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81915</xdr:rowOff>
    </xdr:from>
    <xdr:ext cx="762000" cy="264795"/>
    <xdr:sp macro="" textlink="">
      <xdr:nvSpPr>
        <xdr:cNvPr id="143" name="テキスト ボックス 142"/>
        <xdr:cNvSpPr txBox="1"/>
      </xdr:nvSpPr>
      <xdr:spPr>
        <a:xfrm>
          <a:off x="91948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155575</xdr:rowOff>
    </xdr:from>
    <xdr:to xmlns:xdr="http://schemas.openxmlformats.org/drawingml/2006/spreadsheetDrawing">
      <xdr:col>24</xdr:col>
      <xdr:colOff>114300</xdr:colOff>
      <xdr:row>58</xdr:row>
      <xdr:rowOff>83820</xdr:rowOff>
    </xdr:to>
    <xdr:sp macro="" textlink="">
      <xdr:nvSpPr>
        <xdr:cNvPr id="144" name="楕円 143"/>
        <xdr:cNvSpPr/>
      </xdr:nvSpPr>
      <xdr:spPr>
        <a:xfrm>
          <a:off x="4462780" y="992822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89535</xdr:rowOff>
    </xdr:from>
    <xdr:ext cx="534670" cy="260985"/>
    <xdr:sp macro="" textlink="">
      <xdr:nvSpPr>
        <xdr:cNvPr id="145" name="物件費該当値テキスト"/>
        <xdr:cNvSpPr txBox="1"/>
      </xdr:nvSpPr>
      <xdr:spPr>
        <a:xfrm>
          <a:off x="4564380" y="9862185"/>
          <a:ext cx="53467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59,388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58</xdr:row>
      <xdr:rowOff>70485</xdr:rowOff>
    </xdr:from>
    <xdr:to xmlns:xdr="http://schemas.openxmlformats.org/drawingml/2006/spreadsheetDrawing">
      <xdr:col>20</xdr:col>
      <xdr:colOff>38100</xdr:colOff>
      <xdr:row>58</xdr:row>
      <xdr:rowOff>171450</xdr:rowOff>
    </xdr:to>
    <xdr:sp macro="" textlink="">
      <xdr:nvSpPr>
        <xdr:cNvPr id="146" name="楕円 145"/>
        <xdr:cNvSpPr/>
      </xdr:nvSpPr>
      <xdr:spPr>
        <a:xfrm>
          <a:off x="3649980" y="10014585"/>
          <a:ext cx="9652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58</xdr:row>
      <xdr:rowOff>165100</xdr:rowOff>
    </xdr:from>
    <xdr:ext cx="530860" cy="264160"/>
    <xdr:sp macro="" textlink="">
      <xdr:nvSpPr>
        <xdr:cNvPr id="147" name="テキスト ボックス 146"/>
        <xdr:cNvSpPr txBox="1"/>
      </xdr:nvSpPr>
      <xdr:spPr>
        <a:xfrm>
          <a:off x="3438525" y="10109200"/>
          <a:ext cx="5308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50,093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58</xdr:row>
      <xdr:rowOff>76835</xdr:rowOff>
    </xdr:from>
    <xdr:to xmlns:xdr="http://schemas.openxmlformats.org/drawingml/2006/spreadsheetDrawing">
      <xdr:col>15</xdr:col>
      <xdr:colOff>101600</xdr:colOff>
      <xdr:row>59</xdr:row>
      <xdr:rowOff>5080</xdr:rowOff>
    </xdr:to>
    <xdr:sp macro="" textlink="">
      <xdr:nvSpPr>
        <xdr:cNvPr id="148" name="楕円 147"/>
        <xdr:cNvSpPr/>
      </xdr:nvSpPr>
      <xdr:spPr>
        <a:xfrm>
          <a:off x="2781300" y="1002093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58</xdr:row>
      <xdr:rowOff>171450</xdr:rowOff>
    </xdr:from>
    <xdr:ext cx="530860" cy="263525"/>
    <xdr:sp macro="" textlink="">
      <xdr:nvSpPr>
        <xdr:cNvPr id="149" name="テキスト ボックス 148"/>
        <xdr:cNvSpPr txBox="1"/>
      </xdr:nvSpPr>
      <xdr:spPr>
        <a:xfrm>
          <a:off x="2574925" y="10115550"/>
          <a:ext cx="53086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49,451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58</xdr:row>
      <xdr:rowOff>103505</xdr:rowOff>
    </xdr:from>
    <xdr:to xmlns:xdr="http://schemas.openxmlformats.org/drawingml/2006/spreadsheetDrawing">
      <xdr:col>10</xdr:col>
      <xdr:colOff>165100</xdr:colOff>
      <xdr:row>59</xdr:row>
      <xdr:rowOff>31750</xdr:rowOff>
    </xdr:to>
    <xdr:sp macro="" textlink="">
      <xdr:nvSpPr>
        <xdr:cNvPr id="150" name="楕円 149"/>
        <xdr:cNvSpPr/>
      </xdr:nvSpPr>
      <xdr:spPr>
        <a:xfrm>
          <a:off x="1917700" y="1004760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59</xdr:row>
      <xdr:rowOff>22860</xdr:rowOff>
    </xdr:from>
    <xdr:ext cx="533400" cy="264160"/>
    <xdr:sp macro="" textlink="">
      <xdr:nvSpPr>
        <xdr:cNvPr id="151" name="テキスト ボックス 150"/>
        <xdr:cNvSpPr txBox="1"/>
      </xdr:nvSpPr>
      <xdr:spPr>
        <a:xfrm>
          <a:off x="1706245" y="10138410"/>
          <a:ext cx="5334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46,707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104775</xdr:rowOff>
    </xdr:from>
    <xdr:to xmlns:xdr="http://schemas.openxmlformats.org/drawingml/2006/spreadsheetDrawing">
      <xdr:col>6</xdr:col>
      <xdr:colOff>38100</xdr:colOff>
      <xdr:row>59</xdr:row>
      <xdr:rowOff>33020</xdr:rowOff>
    </xdr:to>
    <xdr:sp macro="" textlink="">
      <xdr:nvSpPr>
        <xdr:cNvPr id="152" name="楕円 151"/>
        <xdr:cNvSpPr/>
      </xdr:nvSpPr>
      <xdr:spPr>
        <a:xfrm>
          <a:off x="1054100" y="10048875"/>
          <a:ext cx="965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59</xdr:row>
      <xdr:rowOff>24130</xdr:rowOff>
    </xdr:from>
    <xdr:ext cx="530860" cy="264795"/>
    <xdr:sp macro="" textlink="">
      <xdr:nvSpPr>
        <xdr:cNvPr id="153" name="テキスト ボックス 152"/>
        <xdr:cNvSpPr txBox="1"/>
      </xdr:nvSpPr>
      <xdr:spPr>
        <a:xfrm>
          <a:off x="842645" y="10139680"/>
          <a:ext cx="5308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46,584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58420</xdr:rowOff>
    </xdr:from>
    <xdr:to xmlns:xdr="http://schemas.openxmlformats.org/drawingml/2006/spreadsheetDrawing">
      <xdr:col>28</xdr:col>
      <xdr:colOff>114300</xdr:colOff>
      <xdr:row>65</xdr:row>
      <xdr:rowOff>32385</xdr:rowOff>
    </xdr:to>
    <xdr:sp macro="" textlink="">
      <xdr:nvSpPr>
        <xdr:cNvPr id="154" name="正方形/長方形 153"/>
        <xdr:cNvSpPr/>
      </xdr:nvSpPr>
      <xdr:spPr>
        <a:xfrm>
          <a:off x="741680" y="1085977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58420</xdr:rowOff>
    </xdr:from>
    <xdr:to xmlns:xdr="http://schemas.openxmlformats.org/drawingml/2006/spreadsheetDrawing">
      <xdr:col>12</xdr:col>
      <xdr:colOff>127000</xdr:colOff>
      <xdr:row>66</xdr:row>
      <xdr:rowOff>143510</xdr:rowOff>
    </xdr:to>
    <xdr:sp macro="" textlink="">
      <xdr:nvSpPr>
        <xdr:cNvPr id="155" name="正方形/長方形 154"/>
        <xdr:cNvSpPr/>
      </xdr:nvSpPr>
      <xdr:spPr>
        <a:xfrm>
          <a:off x="86868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90805</xdr:rowOff>
    </xdr:from>
    <xdr:to xmlns:xdr="http://schemas.openxmlformats.org/drawingml/2006/spreadsheetDrawing">
      <xdr:col>12</xdr:col>
      <xdr:colOff>127000</xdr:colOff>
      <xdr:row>68</xdr:row>
      <xdr:rowOff>0</xdr:rowOff>
    </xdr:to>
    <xdr:sp macro="" textlink="">
      <xdr:nvSpPr>
        <xdr:cNvPr id="156" name="正方形/長方形 155"/>
        <xdr:cNvSpPr/>
      </xdr:nvSpPr>
      <xdr:spPr>
        <a:xfrm>
          <a:off x="86868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58420</xdr:rowOff>
    </xdr:from>
    <xdr:to xmlns:xdr="http://schemas.openxmlformats.org/drawingml/2006/spreadsheetDrawing">
      <xdr:col>18</xdr:col>
      <xdr:colOff>0</xdr:colOff>
      <xdr:row>66</xdr:row>
      <xdr:rowOff>143510</xdr:rowOff>
    </xdr:to>
    <xdr:sp macro="" textlink="">
      <xdr:nvSpPr>
        <xdr:cNvPr id="157" name="正方形/長方形 156"/>
        <xdr:cNvSpPr/>
      </xdr:nvSpPr>
      <xdr:spPr>
        <a:xfrm>
          <a:off x="185420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90805</xdr:rowOff>
    </xdr:from>
    <xdr:to xmlns:xdr="http://schemas.openxmlformats.org/drawingml/2006/spreadsheetDrawing">
      <xdr:col>18</xdr:col>
      <xdr:colOff>0</xdr:colOff>
      <xdr:row>68</xdr:row>
      <xdr:rowOff>0</xdr:rowOff>
    </xdr:to>
    <xdr:sp macro="" textlink="">
      <xdr:nvSpPr>
        <xdr:cNvPr id="158" name="正方形/長方形 157"/>
        <xdr:cNvSpPr/>
      </xdr:nvSpPr>
      <xdr:spPr>
        <a:xfrm>
          <a:off x="185420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58420</xdr:rowOff>
    </xdr:from>
    <xdr:to xmlns:xdr="http://schemas.openxmlformats.org/drawingml/2006/spreadsheetDrawing">
      <xdr:col>24</xdr:col>
      <xdr:colOff>0</xdr:colOff>
      <xdr:row>66</xdr:row>
      <xdr:rowOff>143510</xdr:rowOff>
    </xdr:to>
    <xdr:sp macro="" textlink="">
      <xdr:nvSpPr>
        <xdr:cNvPr id="159" name="正方形/長方形 158"/>
        <xdr:cNvSpPr/>
      </xdr:nvSpPr>
      <xdr:spPr>
        <a:xfrm>
          <a:off x="296672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16</xdr:col>
      <xdr:colOff>0</xdr:colOff>
      <xdr:row>66</xdr:row>
      <xdr:rowOff>90805</xdr:rowOff>
    </xdr:from>
    <xdr:to xmlns:xdr="http://schemas.openxmlformats.org/drawingml/2006/spreadsheetDrawing">
      <xdr:col>24</xdr:col>
      <xdr:colOff>0</xdr:colOff>
      <xdr:row>68</xdr:row>
      <xdr:rowOff>0</xdr:rowOff>
    </xdr:to>
    <xdr:sp macro="" textlink="">
      <xdr:nvSpPr>
        <xdr:cNvPr id="160" name="正方形/長方形 159"/>
        <xdr:cNvSpPr/>
      </xdr:nvSpPr>
      <xdr:spPr>
        <a:xfrm>
          <a:off x="296672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26035</xdr:rowOff>
    </xdr:from>
    <xdr:to xmlns:xdr="http://schemas.openxmlformats.org/drawingml/2006/spreadsheetDrawing">
      <xdr:col>28</xdr:col>
      <xdr:colOff>114300</xdr:colOff>
      <xdr:row>81</xdr:row>
      <xdr:rowOff>84455</xdr:rowOff>
    </xdr:to>
    <xdr:sp macro="" textlink="">
      <xdr:nvSpPr>
        <xdr:cNvPr id="161" name="正方形/長方形 160"/>
        <xdr:cNvSpPr/>
      </xdr:nvSpPr>
      <xdr:spPr>
        <a:xfrm>
          <a:off x="741680" y="11684635"/>
          <a:ext cx="45643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6985</xdr:rowOff>
    </xdr:from>
    <xdr:ext cx="348615" cy="229235"/>
    <xdr:sp macro="" textlink="">
      <xdr:nvSpPr>
        <xdr:cNvPr id="162" name="テキスト ボックス 161"/>
        <xdr:cNvSpPr txBox="1"/>
      </xdr:nvSpPr>
      <xdr:spPr>
        <a:xfrm>
          <a:off x="708660" y="11494135"/>
          <a:ext cx="348615"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84455</xdr:rowOff>
    </xdr:from>
    <xdr:to xmlns:xdr="http://schemas.openxmlformats.org/drawingml/2006/spreadsheetDrawing">
      <xdr:col>28</xdr:col>
      <xdr:colOff>114300</xdr:colOff>
      <xdr:row>81</xdr:row>
      <xdr:rowOff>84455</xdr:rowOff>
    </xdr:to>
    <xdr:cxnSp macro="">
      <xdr:nvCxnSpPr>
        <xdr:cNvPr id="163" name="直線コネクタ 162"/>
        <xdr:cNvCxnSpPr/>
      </xdr:nvCxnSpPr>
      <xdr:spPr>
        <a:xfrm>
          <a:off x="741680" y="13971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101600</xdr:rowOff>
    </xdr:from>
    <xdr:to xmlns:xdr="http://schemas.openxmlformats.org/drawingml/2006/spreadsheetDrawing">
      <xdr:col>28</xdr:col>
      <xdr:colOff>114300</xdr:colOff>
      <xdr:row>79</xdr:row>
      <xdr:rowOff>101600</xdr:rowOff>
    </xdr:to>
    <xdr:cxnSp macro="">
      <xdr:nvCxnSpPr>
        <xdr:cNvPr id="164" name="直線コネクタ 163"/>
        <xdr:cNvCxnSpPr/>
      </xdr:nvCxnSpPr>
      <xdr:spPr>
        <a:xfrm>
          <a:off x="741680" y="136461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130810</xdr:rowOff>
    </xdr:from>
    <xdr:ext cx="247650" cy="262255"/>
    <xdr:sp macro="" textlink="">
      <xdr:nvSpPr>
        <xdr:cNvPr id="165" name="テキスト ボックス 164"/>
        <xdr:cNvSpPr txBox="1"/>
      </xdr:nvSpPr>
      <xdr:spPr>
        <a:xfrm>
          <a:off x="502920" y="13503910"/>
          <a:ext cx="24765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117475</xdr:rowOff>
    </xdr:from>
    <xdr:to xmlns:xdr="http://schemas.openxmlformats.org/drawingml/2006/spreadsheetDrawing">
      <xdr:col>28</xdr:col>
      <xdr:colOff>114300</xdr:colOff>
      <xdr:row>77</xdr:row>
      <xdr:rowOff>117475</xdr:rowOff>
    </xdr:to>
    <xdr:cxnSp macro="">
      <xdr:nvCxnSpPr>
        <xdr:cNvPr id="166" name="直線コネクタ 165"/>
        <xdr:cNvCxnSpPr/>
      </xdr:nvCxnSpPr>
      <xdr:spPr>
        <a:xfrm>
          <a:off x="741680" y="133191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76</xdr:row>
      <xdr:rowOff>147320</xdr:rowOff>
    </xdr:from>
    <xdr:ext cx="466090" cy="260985"/>
    <xdr:sp macro="" textlink="">
      <xdr:nvSpPr>
        <xdr:cNvPr id="167" name="テキスト ボックス 166"/>
        <xdr:cNvSpPr txBox="1"/>
      </xdr:nvSpPr>
      <xdr:spPr>
        <a:xfrm>
          <a:off x="289560" y="13177520"/>
          <a:ext cx="46609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135255</xdr:rowOff>
    </xdr:from>
    <xdr:to xmlns:xdr="http://schemas.openxmlformats.org/drawingml/2006/spreadsheetDrawing">
      <xdr:col>28</xdr:col>
      <xdr:colOff>114300</xdr:colOff>
      <xdr:row>75</xdr:row>
      <xdr:rowOff>135255</xdr:rowOff>
    </xdr:to>
    <xdr:cxnSp macro="">
      <xdr:nvCxnSpPr>
        <xdr:cNvPr id="168" name="直線コネクタ 167"/>
        <xdr:cNvCxnSpPr/>
      </xdr:nvCxnSpPr>
      <xdr:spPr>
        <a:xfrm>
          <a:off x="741680" y="129940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74</xdr:row>
      <xdr:rowOff>163830</xdr:rowOff>
    </xdr:from>
    <xdr:ext cx="466090" cy="265430"/>
    <xdr:sp macro="" textlink="">
      <xdr:nvSpPr>
        <xdr:cNvPr id="169" name="テキスト ボックス 168"/>
        <xdr:cNvSpPr txBox="1"/>
      </xdr:nvSpPr>
      <xdr:spPr>
        <a:xfrm>
          <a:off x="289560" y="12851130"/>
          <a:ext cx="46609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151130</xdr:rowOff>
    </xdr:from>
    <xdr:to xmlns:xdr="http://schemas.openxmlformats.org/drawingml/2006/spreadsheetDrawing">
      <xdr:col>28</xdr:col>
      <xdr:colOff>114300</xdr:colOff>
      <xdr:row>73</xdr:row>
      <xdr:rowOff>151130</xdr:rowOff>
    </xdr:to>
    <xdr:cxnSp macro="">
      <xdr:nvCxnSpPr>
        <xdr:cNvPr id="170" name="直線コネクタ 169"/>
        <xdr:cNvCxnSpPr/>
      </xdr:nvCxnSpPr>
      <xdr:spPr>
        <a:xfrm>
          <a:off x="741680" y="126669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73</xdr:row>
      <xdr:rowOff>6985</xdr:rowOff>
    </xdr:from>
    <xdr:ext cx="466090" cy="263525"/>
    <xdr:sp macro="" textlink="">
      <xdr:nvSpPr>
        <xdr:cNvPr id="171" name="テキスト ボックス 170"/>
        <xdr:cNvSpPr txBox="1"/>
      </xdr:nvSpPr>
      <xdr:spPr>
        <a:xfrm>
          <a:off x="289560" y="12522835"/>
          <a:ext cx="46609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71</xdr:row>
      <xdr:rowOff>168275</xdr:rowOff>
    </xdr:from>
    <xdr:to xmlns:xdr="http://schemas.openxmlformats.org/drawingml/2006/spreadsheetDrawing">
      <xdr:col>28</xdr:col>
      <xdr:colOff>114300</xdr:colOff>
      <xdr:row>71</xdr:row>
      <xdr:rowOff>168275</xdr:rowOff>
    </xdr:to>
    <xdr:cxnSp macro="">
      <xdr:nvCxnSpPr>
        <xdr:cNvPr id="172" name="直線コネクタ 171"/>
        <xdr:cNvCxnSpPr/>
      </xdr:nvCxnSpPr>
      <xdr:spPr>
        <a:xfrm>
          <a:off x="741680" y="123412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71</xdr:row>
      <xdr:rowOff>22860</xdr:rowOff>
    </xdr:from>
    <xdr:ext cx="531495" cy="264160"/>
    <xdr:sp macro="" textlink="">
      <xdr:nvSpPr>
        <xdr:cNvPr id="173" name="テキスト ボックス 172"/>
        <xdr:cNvSpPr txBox="1"/>
      </xdr:nvSpPr>
      <xdr:spPr>
        <a:xfrm>
          <a:off x="225425" y="12195810"/>
          <a:ext cx="5314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9525</xdr:rowOff>
    </xdr:from>
    <xdr:to xmlns:xdr="http://schemas.openxmlformats.org/drawingml/2006/spreadsheetDrawing">
      <xdr:col>28</xdr:col>
      <xdr:colOff>114300</xdr:colOff>
      <xdr:row>70</xdr:row>
      <xdr:rowOff>9525</xdr:rowOff>
    </xdr:to>
    <xdr:cxnSp macro="">
      <xdr:nvCxnSpPr>
        <xdr:cNvPr id="174" name="直線コネクタ 173"/>
        <xdr:cNvCxnSpPr/>
      </xdr:nvCxnSpPr>
      <xdr:spPr>
        <a:xfrm>
          <a:off x="741680" y="120110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38735</xdr:rowOff>
    </xdr:from>
    <xdr:ext cx="531495" cy="265430"/>
    <xdr:sp macro="" textlink="">
      <xdr:nvSpPr>
        <xdr:cNvPr id="175" name="テキスト ボックス 174"/>
        <xdr:cNvSpPr txBox="1"/>
      </xdr:nvSpPr>
      <xdr:spPr>
        <a:xfrm>
          <a:off x="225425" y="11868785"/>
          <a:ext cx="53149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26035</xdr:rowOff>
    </xdr:from>
    <xdr:to xmlns:xdr="http://schemas.openxmlformats.org/drawingml/2006/spreadsheetDrawing">
      <xdr:col>28</xdr:col>
      <xdr:colOff>114300</xdr:colOff>
      <xdr:row>68</xdr:row>
      <xdr:rowOff>26035</xdr:rowOff>
    </xdr:to>
    <xdr:cxnSp macro="">
      <xdr:nvCxnSpPr>
        <xdr:cNvPr id="176" name="直線コネクタ 175"/>
        <xdr:cNvCxnSpPr/>
      </xdr:nvCxnSpPr>
      <xdr:spPr>
        <a:xfrm>
          <a:off x="741680" y="11684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67</xdr:row>
      <xdr:rowOff>55880</xdr:rowOff>
    </xdr:from>
    <xdr:ext cx="531495" cy="260985"/>
    <xdr:sp macro="" textlink="">
      <xdr:nvSpPr>
        <xdr:cNvPr id="177" name="テキスト ボックス 176"/>
        <xdr:cNvSpPr txBox="1"/>
      </xdr:nvSpPr>
      <xdr:spPr>
        <a:xfrm>
          <a:off x="225425" y="11543030"/>
          <a:ext cx="531495"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26035</xdr:rowOff>
    </xdr:from>
    <xdr:to xmlns:xdr="http://schemas.openxmlformats.org/drawingml/2006/spreadsheetDrawing">
      <xdr:col>28</xdr:col>
      <xdr:colOff>114300</xdr:colOff>
      <xdr:row>81</xdr:row>
      <xdr:rowOff>84455</xdr:rowOff>
    </xdr:to>
    <xdr:sp macro="" textlink="">
      <xdr:nvSpPr>
        <xdr:cNvPr id="178" name="維持補修費グラフ枠"/>
        <xdr:cNvSpPr/>
      </xdr:nvSpPr>
      <xdr:spPr>
        <a:xfrm>
          <a:off x="741680" y="11684635"/>
          <a:ext cx="45643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44450</xdr:rowOff>
    </xdr:from>
    <xdr:to xmlns:xdr="http://schemas.openxmlformats.org/drawingml/2006/spreadsheetDrawing">
      <xdr:col>24</xdr:col>
      <xdr:colOff>62865</xdr:colOff>
      <xdr:row>79</xdr:row>
      <xdr:rowOff>35560</xdr:rowOff>
    </xdr:to>
    <xdr:cxnSp macro="">
      <xdr:nvCxnSpPr>
        <xdr:cNvPr id="179" name="直線コネクタ 178"/>
        <xdr:cNvCxnSpPr/>
      </xdr:nvCxnSpPr>
      <xdr:spPr>
        <a:xfrm flipV="1">
          <a:off x="4511675" y="12045950"/>
          <a:ext cx="1270" cy="1534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39370</xdr:rowOff>
    </xdr:from>
    <xdr:ext cx="378460" cy="265430"/>
    <xdr:sp macro="" textlink="">
      <xdr:nvSpPr>
        <xdr:cNvPr id="180" name="維持補修費最小値テキスト"/>
        <xdr:cNvSpPr txBox="1"/>
      </xdr:nvSpPr>
      <xdr:spPr>
        <a:xfrm>
          <a:off x="4564380" y="13583920"/>
          <a:ext cx="37846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35560</xdr:rowOff>
    </xdr:from>
    <xdr:to xmlns:xdr="http://schemas.openxmlformats.org/drawingml/2006/spreadsheetDrawing">
      <xdr:col>24</xdr:col>
      <xdr:colOff>152400</xdr:colOff>
      <xdr:row>79</xdr:row>
      <xdr:rowOff>35560</xdr:rowOff>
    </xdr:to>
    <xdr:cxnSp macro="">
      <xdr:nvCxnSpPr>
        <xdr:cNvPr id="181" name="直線コネクタ 180"/>
        <xdr:cNvCxnSpPr/>
      </xdr:nvCxnSpPr>
      <xdr:spPr>
        <a:xfrm>
          <a:off x="4429760" y="1358011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68</xdr:row>
      <xdr:rowOff>164465</xdr:rowOff>
    </xdr:from>
    <xdr:ext cx="534670" cy="264795"/>
    <xdr:sp macro="" textlink="">
      <xdr:nvSpPr>
        <xdr:cNvPr id="182" name="維持補修費最大値テキスト"/>
        <xdr:cNvSpPr txBox="1"/>
      </xdr:nvSpPr>
      <xdr:spPr>
        <a:xfrm>
          <a:off x="4564380" y="11823065"/>
          <a:ext cx="5346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14,686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70</xdr:row>
      <xdr:rowOff>44450</xdr:rowOff>
    </xdr:from>
    <xdr:to xmlns:xdr="http://schemas.openxmlformats.org/drawingml/2006/spreadsheetDrawing">
      <xdr:col>24</xdr:col>
      <xdr:colOff>152400</xdr:colOff>
      <xdr:row>70</xdr:row>
      <xdr:rowOff>44450</xdr:rowOff>
    </xdr:to>
    <xdr:cxnSp macro="">
      <xdr:nvCxnSpPr>
        <xdr:cNvPr id="183" name="直線コネクタ 182"/>
        <xdr:cNvCxnSpPr/>
      </xdr:nvCxnSpPr>
      <xdr:spPr>
        <a:xfrm>
          <a:off x="4429760" y="1204595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77</xdr:row>
      <xdr:rowOff>100965</xdr:rowOff>
    </xdr:from>
    <xdr:to xmlns:xdr="http://schemas.openxmlformats.org/drawingml/2006/spreadsheetDrawing">
      <xdr:col>24</xdr:col>
      <xdr:colOff>63500</xdr:colOff>
      <xdr:row>77</xdr:row>
      <xdr:rowOff>139065</xdr:rowOff>
    </xdr:to>
    <xdr:cxnSp macro="">
      <xdr:nvCxnSpPr>
        <xdr:cNvPr id="184" name="直線コネクタ 183"/>
        <xdr:cNvCxnSpPr/>
      </xdr:nvCxnSpPr>
      <xdr:spPr>
        <a:xfrm flipV="1">
          <a:off x="3700780" y="13302615"/>
          <a:ext cx="8128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171450</xdr:rowOff>
    </xdr:from>
    <xdr:ext cx="469900" cy="263525"/>
    <xdr:sp macro="" textlink="">
      <xdr:nvSpPr>
        <xdr:cNvPr id="185" name="維持補修費平均値テキスト"/>
        <xdr:cNvSpPr txBox="1"/>
      </xdr:nvSpPr>
      <xdr:spPr>
        <a:xfrm>
          <a:off x="4564380" y="13030200"/>
          <a:ext cx="469900" cy="2635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148590</xdr:rowOff>
    </xdr:from>
    <xdr:to xmlns:xdr="http://schemas.openxmlformats.org/drawingml/2006/spreadsheetDrawing">
      <xdr:col>24</xdr:col>
      <xdr:colOff>114300</xdr:colOff>
      <xdr:row>77</xdr:row>
      <xdr:rowOff>77470</xdr:rowOff>
    </xdr:to>
    <xdr:sp macro="" textlink="">
      <xdr:nvSpPr>
        <xdr:cNvPr id="186" name="フローチャート: 判断 185"/>
        <xdr:cNvSpPr/>
      </xdr:nvSpPr>
      <xdr:spPr>
        <a:xfrm>
          <a:off x="4462780" y="1317879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77</xdr:row>
      <xdr:rowOff>139065</xdr:rowOff>
    </xdr:from>
    <xdr:to xmlns:xdr="http://schemas.openxmlformats.org/drawingml/2006/spreadsheetDrawing">
      <xdr:col>19</xdr:col>
      <xdr:colOff>177800</xdr:colOff>
      <xdr:row>77</xdr:row>
      <xdr:rowOff>144145</xdr:rowOff>
    </xdr:to>
    <xdr:cxnSp macro="">
      <xdr:nvCxnSpPr>
        <xdr:cNvPr id="187" name="直線コネクタ 186"/>
        <xdr:cNvCxnSpPr/>
      </xdr:nvCxnSpPr>
      <xdr:spPr>
        <a:xfrm flipV="1">
          <a:off x="2832100" y="13340715"/>
          <a:ext cx="86868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3175</xdr:rowOff>
    </xdr:from>
    <xdr:to xmlns:xdr="http://schemas.openxmlformats.org/drawingml/2006/spreadsheetDrawing">
      <xdr:col>20</xdr:col>
      <xdr:colOff>38100</xdr:colOff>
      <xdr:row>77</xdr:row>
      <xdr:rowOff>106680</xdr:rowOff>
    </xdr:to>
    <xdr:sp macro="" textlink="">
      <xdr:nvSpPr>
        <xdr:cNvPr id="188" name="フローチャート: 判断 187"/>
        <xdr:cNvSpPr/>
      </xdr:nvSpPr>
      <xdr:spPr>
        <a:xfrm>
          <a:off x="3649980" y="13204825"/>
          <a:ext cx="965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75</xdr:row>
      <xdr:rowOff>123825</xdr:rowOff>
    </xdr:from>
    <xdr:ext cx="468630" cy="263525"/>
    <xdr:sp macro="" textlink="">
      <xdr:nvSpPr>
        <xdr:cNvPr id="189" name="テキスト ボックス 188"/>
        <xdr:cNvSpPr txBox="1"/>
      </xdr:nvSpPr>
      <xdr:spPr>
        <a:xfrm>
          <a:off x="3470910" y="12982575"/>
          <a:ext cx="4686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77</xdr:row>
      <xdr:rowOff>144145</xdr:rowOff>
    </xdr:from>
    <xdr:to xmlns:xdr="http://schemas.openxmlformats.org/drawingml/2006/spreadsheetDrawing">
      <xdr:col>15</xdr:col>
      <xdr:colOff>50800</xdr:colOff>
      <xdr:row>77</xdr:row>
      <xdr:rowOff>147955</xdr:rowOff>
    </xdr:to>
    <xdr:cxnSp macro="">
      <xdr:nvCxnSpPr>
        <xdr:cNvPr id="190" name="直線コネクタ 189"/>
        <xdr:cNvCxnSpPr/>
      </xdr:nvCxnSpPr>
      <xdr:spPr>
        <a:xfrm flipV="1">
          <a:off x="1968500" y="13345795"/>
          <a:ext cx="8636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23495</xdr:rowOff>
    </xdr:from>
    <xdr:to xmlns:xdr="http://schemas.openxmlformats.org/drawingml/2006/spreadsheetDrawing">
      <xdr:col>15</xdr:col>
      <xdr:colOff>101600</xdr:colOff>
      <xdr:row>77</xdr:row>
      <xdr:rowOff>127000</xdr:rowOff>
    </xdr:to>
    <xdr:sp macro="" textlink="">
      <xdr:nvSpPr>
        <xdr:cNvPr id="191" name="フローチャート: 判断 190"/>
        <xdr:cNvSpPr/>
      </xdr:nvSpPr>
      <xdr:spPr>
        <a:xfrm>
          <a:off x="2781300" y="1322514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75</xdr:row>
      <xdr:rowOff>144145</xdr:rowOff>
    </xdr:from>
    <xdr:ext cx="466090" cy="262890"/>
    <xdr:sp macro="" textlink="">
      <xdr:nvSpPr>
        <xdr:cNvPr id="192" name="テキスト ボックス 191"/>
        <xdr:cNvSpPr txBox="1"/>
      </xdr:nvSpPr>
      <xdr:spPr>
        <a:xfrm>
          <a:off x="2602230" y="13002895"/>
          <a:ext cx="46609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77</xdr:row>
      <xdr:rowOff>42545</xdr:rowOff>
    </xdr:from>
    <xdr:to xmlns:xdr="http://schemas.openxmlformats.org/drawingml/2006/spreadsheetDrawing">
      <xdr:col>10</xdr:col>
      <xdr:colOff>114300</xdr:colOff>
      <xdr:row>77</xdr:row>
      <xdr:rowOff>147955</xdr:rowOff>
    </xdr:to>
    <xdr:cxnSp macro="">
      <xdr:nvCxnSpPr>
        <xdr:cNvPr id="193" name="直線コネクタ 192"/>
        <xdr:cNvCxnSpPr/>
      </xdr:nvCxnSpPr>
      <xdr:spPr>
        <a:xfrm>
          <a:off x="1104900" y="13244195"/>
          <a:ext cx="863600" cy="105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29845</xdr:rowOff>
    </xdr:from>
    <xdr:to xmlns:xdr="http://schemas.openxmlformats.org/drawingml/2006/spreadsheetDrawing">
      <xdr:col>10</xdr:col>
      <xdr:colOff>165100</xdr:colOff>
      <xdr:row>77</xdr:row>
      <xdr:rowOff>133350</xdr:rowOff>
    </xdr:to>
    <xdr:sp macro="" textlink="">
      <xdr:nvSpPr>
        <xdr:cNvPr id="194" name="フローチャート: 判断 193"/>
        <xdr:cNvSpPr/>
      </xdr:nvSpPr>
      <xdr:spPr>
        <a:xfrm>
          <a:off x="1917700" y="1323149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75</xdr:row>
      <xdr:rowOff>149860</xdr:rowOff>
    </xdr:from>
    <xdr:ext cx="466090" cy="260985"/>
    <xdr:sp macro="" textlink="">
      <xdr:nvSpPr>
        <xdr:cNvPr id="195" name="テキスト ボックス 194"/>
        <xdr:cNvSpPr txBox="1"/>
      </xdr:nvSpPr>
      <xdr:spPr>
        <a:xfrm>
          <a:off x="1738630" y="13008610"/>
          <a:ext cx="46609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35560</xdr:rowOff>
    </xdr:from>
    <xdr:to xmlns:xdr="http://schemas.openxmlformats.org/drawingml/2006/spreadsheetDrawing">
      <xdr:col>6</xdr:col>
      <xdr:colOff>38100</xdr:colOff>
      <xdr:row>77</xdr:row>
      <xdr:rowOff>139700</xdr:rowOff>
    </xdr:to>
    <xdr:sp macro="" textlink="">
      <xdr:nvSpPr>
        <xdr:cNvPr id="196" name="フローチャート: 判断 195"/>
        <xdr:cNvSpPr/>
      </xdr:nvSpPr>
      <xdr:spPr>
        <a:xfrm>
          <a:off x="1054100" y="13237210"/>
          <a:ext cx="9652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77</xdr:row>
      <xdr:rowOff>130175</xdr:rowOff>
    </xdr:from>
    <xdr:ext cx="468630" cy="262255"/>
    <xdr:sp macro="" textlink="">
      <xdr:nvSpPr>
        <xdr:cNvPr id="197" name="テキスト ボックス 196"/>
        <xdr:cNvSpPr txBox="1"/>
      </xdr:nvSpPr>
      <xdr:spPr>
        <a:xfrm>
          <a:off x="875030" y="13331825"/>
          <a:ext cx="4686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81915</xdr:rowOff>
    </xdr:from>
    <xdr:ext cx="759460" cy="264795"/>
    <xdr:sp macro="" textlink="">
      <xdr:nvSpPr>
        <xdr:cNvPr id="198" name="テキスト ボックス 197"/>
        <xdr:cNvSpPr txBox="1"/>
      </xdr:nvSpPr>
      <xdr:spPr>
        <a:xfrm>
          <a:off x="4328160" y="13969365"/>
          <a:ext cx="7594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81915</xdr:rowOff>
    </xdr:from>
    <xdr:ext cx="762000" cy="264795"/>
    <xdr:sp macro="" textlink="">
      <xdr:nvSpPr>
        <xdr:cNvPr id="199" name="テキスト ボックス 198"/>
        <xdr:cNvSpPr txBox="1"/>
      </xdr:nvSpPr>
      <xdr:spPr>
        <a:xfrm>
          <a:off x="351536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81915</xdr:rowOff>
    </xdr:from>
    <xdr:ext cx="759460" cy="264795"/>
    <xdr:sp macro="" textlink="">
      <xdr:nvSpPr>
        <xdr:cNvPr id="200" name="テキスト ボックス 199"/>
        <xdr:cNvSpPr txBox="1"/>
      </xdr:nvSpPr>
      <xdr:spPr>
        <a:xfrm>
          <a:off x="2646680" y="13969365"/>
          <a:ext cx="7594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81915</xdr:rowOff>
    </xdr:from>
    <xdr:ext cx="762000" cy="264795"/>
    <xdr:sp macro="" textlink="">
      <xdr:nvSpPr>
        <xdr:cNvPr id="201" name="テキスト ボックス 200"/>
        <xdr:cNvSpPr txBox="1"/>
      </xdr:nvSpPr>
      <xdr:spPr>
        <a:xfrm>
          <a:off x="178308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81915</xdr:rowOff>
    </xdr:from>
    <xdr:ext cx="762000" cy="264795"/>
    <xdr:sp macro="" textlink="">
      <xdr:nvSpPr>
        <xdr:cNvPr id="202" name="テキスト ボックス 201"/>
        <xdr:cNvSpPr txBox="1"/>
      </xdr:nvSpPr>
      <xdr:spPr>
        <a:xfrm>
          <a:off x="91948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48260</xdr:rowOff>
    </xdr:from>
    <xdr:to xmlns:xdr="http://schemas.openxmlformats.org/drawingml/2006/spreadsheetDrawing">
      <xdr:col>24</xdr:col>
      <xdr:colOff>114300</xdr:colOff>
      <xdr:row>77</xdr:row>
      <xdr:rowOff>152400</xdr:rowOff>
    </xdr:to>
    <xdr:sp macro="" textlink="">
      <xdr:nvSpPr>
        <xdr:cNvPr id="203" name="楕円 202"/>
        <xdr:cNvSpPr/>
      </xdr:nvSpPr>
      <xdr:spPr>
        <a:xfrm>
          <a:off x="4462780" y="1324991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26670</xdr:rowOff>
    </xdr:from>
    <xdr:ext cx="469900" cy="265430"/>
    <xdr:sp macro="" textlink="">
      <xdr:nvSpPr>
        <xdr:cNvPr id="204" name="維持補修費該当値テキスト"/>
        <xdr:cNvSpPr txBox="1"/>
      </xdr:nvSpPr>
      <xdr:spPr>
        <a:xfrm>
          <a:off x="4564380" y="13228320"/>
          <a:ext cx="4699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77</xdr:row>
      <xdr:rowOff>86995</xdr:rowOff>
    </xdr:from>
    <xdr:to xmlns:xdr="http://schemas.openxmlformats.org/drawingml/2006/spreadsheetDrawing">
      <xdr:col>20</xdr:col>
      <xdr:colOff>38100</xdr:colOff>
      <xdr:row>78</xdr:row>
      <xdr:rowOff>15240</xdr:rowOff>
    </xdr:to>
    <xdr:sp macro="" textlink="">
      <xdr:nvSpPr>
        <xdr:cNvPr id="205" name="楕円 204"/>
        <xdr:cNvSpPr/>
      </xdr:nvSpPr>
      <xdr:spPr>
        <a:xfrm>
          <a:off x="3649980" y="13288645"/>
          <a:ext cx="965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78</xdr:row>
      <xdr:rowOff>6985</xdr:rowOff>
    </xdr:from>
    <xdr:ext cx="468630" cy="263525"/>
    <xdr:sp macro="" textlink="">
      <xdr:nvSpPr>
        <xdr:cNvPr id="206" name="テキスト ボックス 205"/>
        <xdr:cNvSpPr txBox="1"/>
      </xdr:nvSpPr>
      <xdr:spPr>
        <a:xfrm>
          <a:off x="3470910" y="13380085"/>
          <a:ext cx="4686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92075</xdr:rowOff>
    </xdr:from>
    <xdr:to xmlns:xdr="http://schemas.openxmlformats.org/drawingml/2006/spreadsheetDrawing">
      <xdr:col>15</xdr:col>
      <xdr:colOff>101600</xdr:colOff>
      <xdr:row>78</xdr:row>
      <xdr:rowOff>20955</xdr:rowOff>
    </xdr:to>
    <xdr:sp macro="" textlink="">
      <xdr:nvSpPr>
        <xdr:cNvPr id="207" name="楕円 206"/>
        <xdr:cNvSpPr/>
      </xdr:nvSpPr>
      <xdr:spPr>
        <a:xfrm>
          <a:off x="2781300" y="1329372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78</xdr:row>
      <xdr:rowOff>11430</xdr:rowOff>
    </xdr:from>
    <xdr:ext cx="466090" cy="264795"/>
    <xdr:sp macro="" textlink="">
      <xdr:nvSpPr>
        <xdr:cNvPr id="208" name="テキスト ボックス 207"/>
        <xdr:cNvSpPr txBox="1"/>
      </xdr:nvSpPr>
      <xdr:spPr>
        <a:xfrm>
          <a:off x="2602230" y="13384530"/>
          <a:ext cx="46609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77</xdr:row>
      <xdr:rowOff>95885</xdr:rowOff>
    </xdr:from>
    <xdr:to xmlns:xdr="http://schemas.openxmlformats.org/drawingml/2006/spreadsheetDrawing">
      <xdr:col>10</xdr:col>
      <xdr:colOff>165100</xdr:colOff>
      <xdr:row>78</xdr:row>
      <xdr:rowOff>24765</xdr:rowOff>
    </xdr:to>
    <xdr:sp macro="" textlink="">
      <xdr:nvSpPr>
        <xdr:cNvPr id="209" name="楕円 208"/>
        <xdr:cNvSpPr/>
      </xdr:nvSpPr>
      <xdr:spPr>
        <a:xfrm>
          <a:off x="1917700" y="1329753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78</xdr:row>
      <xdr:rowOff>15240</xdr:rowOff>
    </xdr:from>
    <xdr:ext cx="466090" cy="262255"/>
    <xdr:sp macro="" textlink="">
      <xdr:nvSpPr>
        <xdr:cNvPr id="210" name="テキスト ボックス 209"/>
        <xdr:cNvSpPr txBox="1"/>
      </xdr:nvSpPr>
      <xdr:spPr>
        <a:xfrm>
          <a:off x="1738630" y="13388340"/>
          <a:ext cx="46609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165100</xdr:rowOff>
    </xdr:from>
    <xdr:to xmlns:xdr="http://schemas.openxmlformats.org/drawingml/2006/spreadsheetDrawing">
      <xdr:col>6</xdr:col>
      <xdr:colOff>38100</xdr:colOff>
      <xdr:row>77</xdr:row>
      <xdr:rowOff>93980</xdr:rowOff>
    </xdr:to>
    <xdr:sp macro="" textlink="">
      <xdr:nvSpPr>
        <xdr:cNvPr id="211" name="楕円 210"/>
        <xdr:cNvSpPr/>
      </xdr:nvSpPr>
      <xdr:spPr>
        <a:xfrm>
          <a:off x="1054100" y="13195300"/>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75</xdr:row>
      <xdr:rowOff>111760</xdr:rowOff>
    </xdr:from>
    <xdr:ext cx="468630" cy="260985"/>
    <xdr:sp macro="" textlink="">
      <xdr:nvSpPr>
        <xdr:cNvPr id="212" name="テキスト ボックス 211"/>
        <xdr:cNvSpPr txBox="1"/>
      </xdr:nvSpPr>
      <xdr:spPr>
        <a:xfrm>
          <a:off x="875030" y="12970510"/>
          <a:ext cx="46863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58420</xdr:rowOff>
    </xdr:from>
    <xdr:to xmlns:xdr="http://schemas.openxmlformats.org/drawingml/2006/spreadsheetDrawing">
      <xdr:col>28</xdr:col>
      <xdr:colOff>114300</xdr:colOff>
      <xdr:row>85</xdr:row>
      <xdr:rowOff>32385</xdr:rowOff>
    </xdr:to>
    <xdr:sp macro="" textlink="">
      <xdr:nvSpPr>
        <xdr:cNvPr id="213" name="正方形/長方形 212"/>
        <xdr:cNvSpPr/>
      </xdr:nvSpPr>
      <xdr:spPr>
        <a:xfrm>
          <a:off x="741680" y="1428877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58420</xdr:rowOff>
    </xdr:from>
    <xdr:to xmlns:xdr="http://schemas.openxmlformats.org/drawingml/2006/spreadsheetDrawing">
      <xdr:col>12</xdr:col>
      <xdr:colOff>127000</xdr:colOff>
      <xdr:row>86</xdr:row>
      <xdr:rowOff>143510</xdr:rowOff>
    </xdr:to>
    <xdr:sp macro="" textlink="">
      <xdr:nvSpPr>
        <xdr:cNvPr id="214" name="正方形/長方形 213"/>
        <xdr:cNvSpPr/>
      </xdr:nvSpPr>
      <xdr:spPr>
        <a:xfrm>
          <a:off x="86868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90805</xdr:rowOff>
    </xdr:from>
    <xdr:to xmlns:xdr="http://schemas.openxmlformats.org/drawingml/2006/spreadsheetDrawing">
      <xdr:col>12</xdr:col>
      <xdr:colOff>127000</xdr:colOff>
      <xdr:row>88</xdr:row>
      <xdr:rowOff>0</xdr:rowOff>
    </xdr:to>
    <xdr:sp macro="" textlink="">
      <xdr:nvSpPr>
        <xdr:cNvPr id="215" name="正方形/長方形 214"/>
        <xdr:cNvSpPr/>
      </xdr:nvSpPr>
      <xdr:spPr>
        <a:xfrm>
          <a:off x="86868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58420</xdr:rowOff>
    </xdr:from>
    <xdr:to xmlns:xdr="http://schemas.openxmlformats.org/drawingml/2006/spreadsheetDrawing">
      <xdr:col>18</xdr:col>
      <xdr:colOff>0</xdr:colOff>
      <xdr:row>86</xdr:row>
      <xdr:rowOff>143510</xdr:rowOff>
    </xdr:to>
    <xdr:sp macro="" textlink="">
      <xdr:nvSpPr>
        <xdr:cNvPr id="216" name="正方形/長方形 215"/>
        <xdr:cNvSpPr/>
      </xdr:nvSpPr>
      <xdr:spPr>
        <a:xfrm>
          <a:off x="185420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90805</xdr:rowOff>
    </xdr:from>
    <xdr:to xmlns:xdr="http://schemas.openxmlformats.org/drawingml/2006/spreadsheetDrawing">
      <xdr:col>18</xdr:col>
      <xdr:colOff>0</xdr:colOff>
      <xdr:row>88</xdr:row>
      <xdr:rowOff>0</xdr:rowOff>
    </xdr:to>
    <xdr:sp macro="" textlink="">
      <xdr:nvSpPr>
        <xdr:cNvPr id="217" name="正方形/長方形 216"/>
        <xdr:cNvSpPr/>
      </xdr:nvSpPr>
      <xdr:spPr>
        <a:xfrm>
          <a:off x="185420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103,700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58420</xdr:rowOff>
    </xdr:from>
    <xdr:to xmlns:xdr="http://schemas.openxmlformats.org/drawingml/2006/spreadsheetDrawing">
      <xdr:col>24</xdr:col>
      <xdr:colOff>0</xdr:colOff>
      <xdr:row>86</xdr:row>
      <xdr:rowOff>143510</xdr:rowOff>
    </xdr:to>
    <xdr:sp macro="" textlink="">
      <xdr:nvSpPr>
        <xdr:cNvPr id="218" name="正方形/長方形 217"/>
        <xdr:cNvSpPr/>
      </xdr:nvSpPr>
      <xdr:spPr>
        <a:xfrm>
          <a:off x="296672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16</xdr:col>
      <xdr:colOff>0</xdr:colOff>
      <xdr:row>86</xdr:row>
      <xdr:rowOff>90805</xdr:rowOff>
    </xdr:from>
    <xdr:to xmlns:xdr="http://schemas.openxmlformats.org/drawingml/2006/spreadsheetDrawing">
      <xdr:col>24</xdr:col>
      <xdr:colOff>0</xdr:colOff>
      <xdr:row>88</xdr:row>
      <xdr:rowOff>0</xdr:rowOff>
    </xdr:to>
    <xdr:sp macro="" textlink="">
      <xdr:nvSpPr>
        <xdr:cNvPr id="219" name="正方形/長方形 218"/>
        <xdr:cNvSpPr/>
      </xdr:nvSpPr>
      <xdr:spPr>
        <a:xfrm>
          <a:off x="296672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120,027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26035</xdr:rowOff>
    </xdr:from>
    <xdr:to xmlns:xdr="http://schemas.openxmlformats.org/drawingml/2006/spreadsheetDrawing">
      <xdr:col>28</xdr:col>
      <xdr:colOff>114300</xdr:colOff>
      <xdr:row>101</xdr:row>
      <xdr:rowOff>82550</xdr:rowOff>
    </xdr:to>
    <xdr:sp macro="" textlink="">
      <xdr:nvSpPr>
        <xdr:cNvPr id="220" name="正方形/長方形 219"/>
        <xdr:cNvSpPr/>
      </xdr:nvSpPr>
      <xdr:spPr>
        <a:xfrm>
          <a:off x="741680" y="15113635"/>
          <a:ext cx="4564380" cy="228536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6985</xdr:rowOff>
    </xdr:from>
    <xdr:ext cx="348615" cy="229235"/>
    <xdr:sp macro="" textlink="">
      <xdr:nvSpPr>
        <xdr:cNvPr id="221" name="テキスト ボックス 220"/>
        <xdr:cNvSpPr txBox="1"/>
      </xdr:nvSpPr>
      <xdr:spPr>
        <a:xfrm>
          <a:off x="708660" y="14923135"/>
          <a:ext cx="348615"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22" name="直線コネクタ 221"/>
        <xdr:cNvCxnSpPr/>
      </xdr:nvCxnSpPr>
      <xdr:spPr>
        <a:xfrm>
          <a:off x="741680" y="17399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100</xdr:row>
      <xdr:rowOff>111760</xdr:rowOff>
    </xdr:from>
    <xdr:ext cx="531495" cy="255270"/>
    <xdr:sp macro="" textlink="">
      <xdr:nvSpPr>
        <xdr:cNvPr id="223" name="テキスト ボックス 222"/>
        <xdr:cNvSpPr txBox="1"/>
      </xdr:nvSpPr>
      <xdr:spPr>
        <a:xfrm>
          <a:off x="225425" y="17256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24" name="直線コネクタ 223"/>
        <xdr:cNvCxnSpPr/>
      </xdr:nvCxnSpPr>
      <xdr:spPr>
        <a:xfrm>
          <a:off x="741680" y="170726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128270</xdr:rowOff>
    </xdr:from>
    <xdr:ext cx="531495" cy="259080"/>
    <xdr:sp macro="" textlink="">
      <xdr:nvSpPr>
        <xdr:cNvPr id="225" name="テキスト ボックス 224"/>
        <xdr:cNvSpPr txBox="1"/>
      </xdr:nvSpPr>
      <xdr:spPr>
        <a:xfrm>
          <a:off x="22542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26" name="直線コネクタ 225"/>
        <xdr:cNvCxnSpPr/>
      </xdr:nvCxnSpPr>
      <xdr:spPr>
        <a:xfrm>
          <a:off x="741680" y="1674558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96</xdr:row>
      <xdr:rowOff>144145</xdr:rowOff>
    </xdr:from>
    <xdr:ext cx="594360" cy="255270"/>
    <xdr:sp macro="" textlink="">
      <xdr:nvSpPr>
        <xdr:cNvPr id="227" name="テキスト ボックス 226"/>
        <xdr:cNvSpPr txBox="1"/>
      </xdr:nvSpPr>
      <xdr:spPr>
        <a:xfrm>
          <a:off x="166370" y="16603345"/>
          <a:ext cx="5943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28" name="直線コネクタ 227"/>
        <xdr:cNvCxnSpPr/>
      </xdr:nvCxnSpPr>
      <xdr:spPr>
        <a:xfrm>
          <a:off x="741680" y="164198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94</xdr:row>
      <xdr:rowOff>160655</xdr:rowOff>
    </xdr:from>
    <xdr:ext cx="594360" cy="259080"/>
    <xdr:sp macro="" textlink="">
      <xdr:nvSpPr>
        <xdr:cNvPr id="229" name="テキスト ボックス 228"/>
        <xdr:cNvSpPr txBox="1"/>
      </xdr:nvSpPr>
      <xdr:spPr>
        <a:xfrm>
          <a:off x="166370" y="1627695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30" name="直線コネクタ 229"/>
        <xdr:cNvCxnSpPr/>
      </xdr:nvCxnSpPr>
      <xdr:spPr>
        <a:xfrm>
          <a:off x="741680" y="160928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6350</xdr:rowOff>
    </xdr:from>
    <xdr:ext cx="594360" cy="255270"/>
    <xdr:sp macro="" textlink="">
      <xdr:nvSpPr>
        <xdr:cNvPr id="231" name="テキスト ボックス 230"/>
        <xdr:cNvSpPr txBox="1"/>
      </xdr:nvSpPr>
      <xdr:spPr>
        <a:xfrm>
          <a:off x="166370" y="15951200"/>
          <a:ext cx="5943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32" name="直線コネクタ 231"/>
        <xdr:cNvCxnSpPr/>
      </xdr:nvCxnSpPr>
      <xdr:spPr>
        <a:xfrm>
          <a:off x="741680" y="1576641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94360" cy="258445"/>
    <xdr:sp macro="" textlink="">
      <xdr:nvSpPr>
        <xdr:cNvPr id="233" name="テキスト ボックス 232"/>
        <xdr:cNvSpPr txBox="1"/>
      </xdr:nvSpPr>
      <xdr:spPr>
        <a:xfrm>
          <a:off x="166370" y="15624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9525</xdr:rowOff>
    </xdr:from>
    <xdr:to xmlns:xdr="http://schemas.openxmlformats.org/drawingml/2006/spreadsheetDrawing">
      <xdr:col>28</xdr:col>
      <xdr:colOff>114300</xdr:colOff>
      <xdr:row>90</xdr:row>
      <xdr:rowOff>9525</xdr:rowOff>
    </xdr:to>
    <xdr:cxnSp macro="">
      <xdr:nvCxnSpPr>
        <xdr:cNvPr id="234" name="直線コネクタ 233"/>
        <xdr:cNvCxnSpPr/>
      </xdr:nvCxnSpPr>
      <xdr:spPr>
        <a:xfrm>
          <a:off x="741680" y="154400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38735</xdr:rowOff>
    </xdr:from>
    <xdr:ext cx="594360" cy="265430"/>
    <xdr:sp macro="" textlink="">
      <xdr:nvSpPr>
        <xdr:cNvPr id="235" name="テキスト ボックス 234"/>
        <xdr:cNvSpPr txBox="1"/>
      </xdr:nvSpPr>
      <xdr:spPr>
        <a:xfrm>
          <a:off x="166370" y="15297785"/>
          <a:ext cx="59436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26035</xdr:rowOff>
    </xdr:from>
    <xdr:to xmlns:xdr="http://schemas.openxmlformats.org/drawingml/2006/spreadsheetDrawing">
      <xdr:col>28</xdr:col>
      <xdr:colOff>114300</xdr:colOff>
      <xdr:row>88</xdr:row>
      <xdr:rowOff>26035</xdr:rowOff>
    </xdr:to>
    <xdr:cxnSp macro="">
      <xdr:nvCxnSpPr>
        <xdr:cNvPr id="236" name="直線コネクタ 235"/>
        <xdr:cNvCxnSpPr/>
      </xdr:nvCxnSpPr>
      <xdr:spPr>
        <a:xfrm>
          <a:off x="741680" y="15113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55880</xdr:rowOff>
    </xdr:from>
    <xdr:ext cx="594360" cy="260985"/>
    <xdr:sp macro="" textlink="">
      <xdr:nvSpPr>
        <xdr:cNvPr id="237" name="テキスト ボックス 236"/>
        <xdr:cNvSpPr txBox="1"/>
      </xdr:nvSpPr>
      <xdr:spPr>
        <a:xfrm>
          <a:off x="166370" y="14972030"/>
          <a:ext cx="59436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26035</xdr:rowOff>
    </xdr:from>
    <xdr:to xmlns:xdr="http://schemas.openxmlformats.org/drawingml/2006/spreadsheetDrawing">
      <xdr:col>28</xdr:col>
      <xdr:colOff>114300</xdr:colOff>
      <xdr:row>101</xdr:row>
      <xdr:rowOff>82550</xdr:rowOff>
    </xdr:to>
    <xdr:sp macro="" textlink="">
      <xdr:nvSpPr>
        <xdr:cNvPr id="238" name="扶助費グラフ枠"/>
        <xdr:cNvSpPr/>
      </xdr:nvSpPr>
      <xdr:spPr>
        <a:xfrm>
          <a:off x="741680" y="15113635"/>
          <a:ext cx="4564380" cy="22853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81280</xdr:rowOff>
    </xdr:from>
    <xdr:to xmlns:xdr="http://schemas.openxmlformats.org/drawingml/2006/spreadsheetDrawing">
      <xdr:col>24</xdr:col>
      <xdr:colOff>62865</xdr:colOff>
      <xdr:row>98</xdr:row>
      <xdr:rowOff>141605</xdr:rowOff>
    </xdr:to>
    <xdr:cxnSp macro="">
      <xdr:nvCxnSpPr>
        <xdr:cNvPr id="239" name="直線コネクタ 238"/>
        <xdr:cNvCxnSpPr/>
      </xdr:nvCxnSpPr>
      <xdr:spPr>
        <a:xfrm flipV="1">
          <a:off x="4511675" y="15511780"/>
          <a:ext cx="1270" cy="14319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145415</xdr:rowOff>
    </xdr:from>
    <xdr:ext cx="534670" cy="255270"/>
    <xdr:sp macro="" textlink="">
      <xdr:nvSpPr>
        <xdr:cNvPr id="240" name="扶助費最小値テキスト"/>
        <xdr:cNvSpPr txBox="1"/>
      </xdr:nvSpPr>
      <xdr:spPr>
        <a:xfrm>
          <a:off x="4564380" y="1694751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87,885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141605</xdr:rowOff>
    </xdr:from>
    <xdr:to xmlns:xdr="http://schemas.openxmlformats.org/drawingml/2006/spreadsheetDrawing">
      <xdr:col>24</xdr:col>
      <xdr:colOff>152400</xdr:colOff>
      <xdr:row>98</xdr:row>
      <xdr:rowOff>141605</xdr:rowOff>
    </xdr:to>
    <xdr:cxnSp macro="">
      <xdr:nvCxnSpPr>
        <xdr:cNvPr id="241" name="直線コネクタ 240"/>
        <xdr:cNvCxnSpPr/>
      </xdr:nvCxnSpPr>
      <xdr:spPr>
        <a:xfrm>
          <a:off x="4429760" y="1694370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26670</xdr:rowOff>
    </xdr:from>
    <xdr:ext cx="598805" cy="265430"/>
    <xdr:sp macro="" textlink="">
      <xdr:nvSpPr>
        <xdr:cNvPr id="242" name="扶助費最大値テキスト"/>
        <xdr:cNvSpPr txBox="1"/>
      </xdr:nvSpPr>
      <xdr:spPr>
        <a:xfrm>
          <a:off x="4564380" y="15285720"/>
          <a:ext cx="59880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175,687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90</xdr:row>
      <xdr:rowOff>81280</xdr:rowOff>
    </xdr:from>
    <xdr:to xmlns:xdr="http://schemas.openxmlformats.org/drawingml/2006/spreadsheetDrawing">
      <xdr:col>24</xdr:col>
      <xdr:colOff>152400</xdr:colOff>
      <xdr:row>90</xdr:row>
      <xdr:rowOff>81280</xdr:rowOff>
    </xdr:to>
    <xdr:cxnSp macro="">
      <xdr:nvCxnSpPr>
        <xdr:cNvPr id="243" name="直線コネクタ 242"/>
        <xdr:cNvCxnSpPr/>
      </xdr:nvCxnSpPr>
      <xdr:spPr>
        <a:xfrm>
          <a:off x="4429760" y="1551178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96</xdr:row>
      <xdr:rowOff>32385</xdr:rowOff>
    </xdr:from>
    <xdr:to xmlns:xdr="http://schemas.openxmlformats.org/drawingml/2006/spreadsheetDrawing">
      <xdr:col>24</xdr:col>
      <xdr:colOff>63500</xdr:colOff>
      <xdr:row>96</xdr:row>
      <xdr:rowOff>60325</xdr:rowOff>
    </xdr:to>
    <xdr:cxnSp macro="">
      <xdr:nvCxnSpPr>
        <xdr:cNvPr id="244" name="直線コネクタ 243"/>
        <xdr:cNvCxnSpPr/>
      </xdr:nvCxnSpPr>
      <xdr:spPr>
        <a:xfrm>
          <a:off x="3700780" y="16491585"/>
          <a:ext cx="8128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94</xdr:row>
      <xdr:rowOff>41910</xdr:rowOff>
    </xdr:from>
    <xdr:ext cx="598805" cy="255270"/>
    <xdr:sp macro="" textlink="">
      <xdr:nvSpPr>
        <xdr:cNvPr id="245" name="扶助費平均値テキスト"/>
        <xdr:cNvSpPr txBox="1"/>
      </xdr:nvSpPr>
      <xdr:spPr>
        <a:xfrm>
          <a:off x="4564380" y="16158210"/>
          <a:ext cx="598805"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123,789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19050</xdr:rowOff>
    </xdr:from>
    <xdr:to xmlns:xdr="http://schemas.openxmlformats.org/drawingml/2006/spreadsheetDrawing">
      <xdr:col>24</xdr:col>
      <xdr:colOff>114300</xdr:colOff>
      <xdr:row>95</xdr:row>
      <xdr:rowOff>120650</xdr:rowOff>
    </xdr:to>
    <xdr:sp macro="" textlink="">
      <xdr:nvSpPr>
        <xdr:cNvPr id="246" name="フローチャート: 判断 245"/>
        <xdr:cNvSpPr/>
      </xdr:nvSpPr>
      <xdr:spPr>
        <a:xfrm>
          <a:off x="4462780" y="1630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96</xdr:row>
      <xdr:rowOff>32385</xdr:rowOff>
    </xdr:from>
    <xdr:to xmlns:xdr="http://schemas.openxmlformats.org/drawingml/2006/spreadsheetDrawing">
      <xdr:col>19</xdr:col>
      <xdr:colOff>177800</xdr:colOff>
      <xdr:row>96</xdr:row>
      <xdr:rowOff>88900</xdr:rowOff>
    </xdr:to>
    <xdr:cxnSp macro="">
      <xdr:nvCxnSpPr>
        <xdr:cNvPr id="247" name="直線コネクタ 246"/>
        <xdr:cNvCxnSpPr/>
      </xdr:nvCxnSpPr>
      <xdr:spPr>
        <a:xfrm flipV="1">
          <a:off x="2832100" y="16491585"/>
          <a:ext cx="86868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95</xdr:row>
      <xdr:rowOff>31115</xdr:rowOff>
    </xdr:from>
    <xdr:to xmlns:xdr="http://schemas.openxmlformats.org/drawingml/2006/spreadsheetDrawing">
      <xdr:col>20</xdr:col>
      <xdr:colOff>38100</xdr:colOff>
      <xdr:row>95</xdr:row>
      <xdr:rowOff>132715</xdr:rowOff>
    </xdr:to>
    <xdr:sp macro="" textlink="">
      <xdr:nvSpPr>
        <xdr:cNvPr id="248" name="フローチャート: 判断 247"/>
        <xdr:cNvSpPr/>
      </xdr:nvSpPr>
      <xdr:spPr>
        <a:xfrm>
          <a:off x="3649980" y="1631886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93</xdr:row>
      <xdr:rowOff>149225</xdr:rowOff>
    </xdr:from>
    <xdr:ext cx="594995" cy="259080"/>
    <xdr:sp macro="" textlink="">
      <xdr:nvSpPr>
        <xdr:cNvPr id="249" name="テキスト ボックス 248"/>
        <xdr:cNvSpPr txBox="1"/>
      </xdr:nvSpPr>
      <xdr:spPr>
        <a:xfrm>
          <a:off x="3406140" y="1609407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123,041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96</xdr:row>
      <xdr:rowOff>88900</xdr:rowOff>
    </xdr:from>
    <xdr:to xmlns:xdr="http://schemas.openxmlformats.org/drawingml/2006/spreadsheetDrawing">
      <xdr:col>15</xdr:col>
      <xdr:colOff>50800</xdr:colOff>
      <xdr:row>96</xdr:row>
      <xdr:rowOff>166370</xdr:rowOff>
    </xdr:to>
    <xdr:cxnSp macro="">
      <xdr:nvCxnSpPr>
        <xdr:cNvPr id="250" name="直線コネクタ 249"/>
        <xdr:cNvCxnSpPr/>
      </xdr:nvCxnSpPr>
      <xdr:spPr>
        <a:xfrm flipV="1">
          <a:off x="1968500" y="16548100"/>
          <a:ext cx="8636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95</xdr:row>
      <xdr:rowOff>100965</xdr:rowOff>
    </xdr:from>
    <xdr:to xmlns:xdr="http://schemas.openxmlformats.org/drawingml/2006/spreadsheetDrawing">
      <xdr:col>15</xdr:col>
      <xdr:colOff>101600</xdr:colOff>
      <xdr:row>96</xdr:row>
      <xdr:rowOff>31115</xdr:rowOff>
    </xdr:to>
    <xdr:sp macro="" textlink="">
      <xdr:nvSpPr>
        <xdr:cNvPr id="251" name="フローチャート: 判断 250"/>
        <xdr:cNvSpPr/>
      </xdr:nvSpPr>
      <xdr:spPr>
        <a:xfrm>
          <a:off x="2781300" y="1638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94</xdr:row>
      <xdr:rowOff>47625</xdr:rowOff>
    </xdr:from>
    <xdr:ext cx="597535" cy="259080"/>
    <xdr:sp macro="" textlink="">
      <xdr:nvSpPr>
        <xdr:cNvPr id="252" name="テキスト ボックス 251"/>
        <xdr:cNvSpPr txBox="1"/>
      </xdr:nvSpPr>
      <xdr:spPr>
        <a:xfrm>
          <a:off x="2542540" y="1616392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118,747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96</xdr:row>
      <xdr:rowOff>166370</xdr:rowOff>
    </xdr:from>
    <xdr:to xmlns:xdr="http://schemas.openxmlformats.org/drawingml/2006/spreadsheetDrawing">
      <xdr:col>10</xdr:col>
      <xdr:colOff>114300</xdr:colOff>
      <xdr:row>97</xdr:row>
      <xdr:rowOff>93345</xdr:rowOff>
    </xdr:to>
    <xdr:cxnSp macro="">
      <xdr:nvCxnSpPr>
        <xdr:cNvPr id="253" name="直線コネクタ 252"/>
        <xdr:cNvCxnSpPr/>
      </xdr:nvCxnSpPr>
      <xdr:spPr>
        <a:xfrm flipV="1">
          <a:off x="1104900" y="16625570"/>
          <a:ext cx="863600" cy="98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6350</xdr:rowOff>
    </xdr:from>
    <xdr:to xmlns:xdr="http://schemas.openxmlformats.org/drawingml/2006/spreadsheetDrawing">
      <xdr:col>10</xdr:col>
      <xdr:colOff>165100</xdr:colOff>
      <xdr:row>96</xdr:row>
      <xdr:rowOff>107315</xdr:rowOff>
    </xdr:to>
    <xdr:sp macro="" textlink="">
      <xdr:nvSpPr>
        <xdr:cNvPr id="254" name="フローチャート: 判断 253"/>
        <xdr:cNvSpPr/>
      </xdr:nvSpPr>
      <xdr:spPr>
        <a:xfrm>
          <a:off x="1917700" y="164655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94</xdr:row>
      <xdr:rowOff>123825</xdr:rowOff>
    </xdr:from>
    <xdr:ext cx="594995" cy="255270"/>
    <xdr:sp macro="" textlink="">
      <xdr:nvSpPr>
        <xdr:cNvPr id="255" name="テキスト ボックス 254"/>
        <xdr:cNvSpPr txBox="1"/>
      </xdr:nvSpPr>
      <xdr:spPr>
        <a:xfrm>
          <a:off x="1673860" y="1624012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114,085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104775</xdr:rowOff>
    </xdr:from>
    <xdr:to xmlns:xdr="http://schemas.openxmlformats.org/drawingml/2006/spreadsheetDrawing">
      <xdr:col>6</xdr:col>
      <xdr:colOff>38100</xdr:colOff>
      <xdr:row>97</xdr:row>
      <xdr:rowOff>34925</xdr:rowOff>
    </xdr:to>
    <xdr:sp macro="" textlink="">
      <xdr:nvSpPr>
        <xdr:cNvPr id="256" name="フローチャート: 判断 255"/>
        <xdr:cNvSpPr/>
      </xdr:nvSpPr>
      <xdr:spPr>
        <a:xfrm>
          <a:off x="1054100" y="1656397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95</xdr:row>
      <xdr:rowOff>52070</xdr:rowOff>
    </xdr:from>
    <xdr:ext cx="594995" cy="255270"/>
    <xdr:sp macro="" textlink="">
      <xdr:nvSpPr>
        <xdr:cNvPr id="257" name="テキスト ボックス 256"/>
        <xdr:cNvSpPr txBox="1"/>
      </xdr:nvSpPr>
      <xdr:spPr>
        <a:xfrm>
          <a:off x="810260" y="1633982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108,018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59460" cy="259080"/>
    <xdr:sp macro="" textlink="">
      <xdr:nvSpPr>
        <xdr:cNvPr id="258" name="テキスト ボックス 257"/>
        <xdr:cNvSpPr txBox="1"/>
      </xdr:nvSpPr>
      <xdr:spPr>
        <a:xfrm>
          <a:off x="4328160" y="17396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59" name="テキスト ボックス 258"/>
        <xdr:cNvSpPr txBox="1"/>
      </xdr:nvSpPr>
      <xdr:spPr>
        <a:xfrm>
          <a:off x="351536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59460" cy="259080"/>
    <xdr:sp macro="" textlink="">
      <xdr:nvSpPr>
        <xdr:cNvPr id="260" name="テキスト ボックス 259"/>
        <xdr:cNvSpPr txBox="1"/>
      </xdr:nvSpPr>
      <xdr:spPr>
        <a:xfrm>
          <a:off x="2646680" y="17396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61" name="テキスト ボックス 260"/>
        <xdr:cNvSpPr txBox="1"/>
      </xdr:nvSpPr>
      <xdr:spPr>
        <a:xfrm>
          <a:off x="178308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62" name="テキスト ボックス 261"/>
        <xdr:cNvSpPr txBox="1"/>
      </xdr:nvSpPr>
      <xdr:spPr>
        <a:xfrm>
          <a:off x="91948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9525</xdr:rowOff>
    </xdr:from>
    <xdr:to xmlns:xdr="http://schemas.openxmlformats.org/drawingml/2006/spreadsheetDrawing">
      <xdr:col>24</xdr:col>
      <xdr:colOff>114300</xdr:colOff>
      <xdr:row>96</xdr:row>
      <xdr:rowOff>111125</xdr:rowOff>
    </xdr:to>
    <xdr:sp macro="" textlink="">
      <xdr:nvSpPr>
        <xdr:cNvPr id="263" name="楕円 262"/>
        <xdr:cNvSpPr/>
      </xdr:nvSpPr>
      <xdr:spPr>
        <a:xfrm>
          <a:off x="4462780" y="16468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95</xdr:row>
      <xdr:rowOff>159385</xdr:rowOff>
    </xdr:from>
    <xdr:ext cx="598805" cy="258445"/>
    <xdr:sp macro="" textlink="">
      <xdr:nvSpPr>
        <xdr:cNvPr id="264" name="扶助費該当値テキスト"/>
        <xdr:cNvSpPr txBox="1"/>
      </xdr:nvSpPr>
      <xdr:spPr>
        <a:xfrm>
          <a:off x="4564380" y="1644713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113,867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95</xdr:row>
      <xdr:rowOff>153035</xdr:rowOff>
    </xdr:from>
    <xdr:to xmlns:xdr="http://schemas.openxmlformats.org/drawingml/2006/spreadsheetDrawing">
      <xdr:col>20</xdr:col>
      <xdr:colOff>38100</xdr:colOff>
      <xdr:row>96</xdr:row>
      <xdr:rowOff>83185</xdr:rowOff>
    </xdr:to>
    <xdr:sp macro="" textlink="">
      <xdr:nvSpPr>
        <xdr:cNvPr id="265" name="楕円 264"/>
        <xdr:cNvSpPr/>
      </xdr:nvSpPr>
      <xdr:spPr>
        <a:xfrm>
          <a:off x="3649980" y="1644078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96</xdr:row>
      <xdr:rowOff>74930</xdr:rowOff>
    </xdr:from>
    <xdr:ext cx="594995" cy="255270"/>
    <xdr:sp macro="" textlink="">
      <xdr:nvSpPr>
        <xdr:cNvPr id="266" name="テキスト ボックス 265"/>
        <xdr:cNvSpPr txBox="1"/>
      </xdr:nvSpPr>
      <xdr:spPr>
        <a:xfrm>
          <a:off x="3406140" y="1653413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115,585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96</xdr:row>
      <xdr:rowOff>38100</xdr:rowOff>
    </xdr:from>
    <xdr:to xmlns:xdr="http://schemas.openxmlformats.org/drawingml/2006/spreadsheetDrawing">
      <xdr:col>15</xdr:col>
      <xdr:colOff>101600</xdr:colOff>
      <xdr:row>96</xdr:row>
      <xdr:rowOff>139700</xdr:rowOff>
    </xdr:to>
    <xdr:sp macro="" textlink="">
      <xdr:nvSpPr>
        <xdr:cNvPr id="267" name="楕円 266"/>
        <xdr:cNvSpPr/>
      </xdr:nvSpPr>
      <xdr:spPr>
        <a:xfrm>
          <a:off x="2781300" y="1649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96</xdr:row>
      <xdr:rowOff>130810</xdr:rowOff>
    </xdr:from>
    <xdr:ext cx="597535" cy="259080"/>
    <xdr:sp macro="" textlink="">
      <xdr:nvSpPr>
        <xdr:cNvPr id="268" name="テキスト ボックス 267"/>
        <xdr:cNvSpPr txBox="1"/>
      </xdr:nvSpPr>
      <xdr:spPr>
        <a:xfrm>
          <a:off x="2542540" y="1659001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112,104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96</xdr:row>
      <xdr:rowOff>115570</xdr:rowOff>
    </xdr:from>
    <xdr:to xmlns:xdr="http://schemas.openxmlformats.org/drawingml/2006/spreadsheetDrawing">
      <xdr:col>10</xdr:col>
      <xdr:colOff>165100</xdr:colOff>
      <xdr:row>97</xdr:row>
      <xdr:rowOff>45720</xdr:rowOff>
    </xdr:to>
    <xdr:sp macro="" textlink="">
      <xdr:nvSpPr>
        <xdr:cNvPr id="269" name="楕円 268"/>
        <xdr:cNvSpPr/>
      </xdr:nvSpPr>
      <xdr:spPr>
        <a:xfrm>
          <a:off x="1917700" y="1657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97</xdr:row>
      <xdr:rowOff>36830</xdr:rowOff>
    </xdr:from>
    <xdr:ext cx="594995" cy="259080"/>
    <xdr:sp macro="" textlink="">
      <xdr:nvSpPr>
        <xdr:cNvPr id="270" name="テキスト ボックス 269"/>
        <xdr:cNvSpPr txBox="1"/>
      </xdr:nvSpPr>
      <xdr:spPr>
        <a:xfrm>
          <a:off x="1673860" y="1666748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107,363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42545</xdr:rowOff>
    </xdr:from>
    <xdr:to xmlns:xdr="http://schemas.openxmlformats.org/drawingml/2006/spreadsheetDrawing">
      <xdr:col>6</xdr:col>
      <xdr:colOff>38100</xdr:colOff>
      <xdr:row>97</xdr:row>
      <xdr:rowOff>144145</xdr:rowOff>
    </xdr:to>
    <xdr:sp macro="" textlink="">
      <xdr:nvSpPr>
        <xdr:cNvPr id="271" name="楕円 270"/>
        <xdr:cNvSpPr/>
      </xdr:nvSpPr>
      <xdr:spPr>
        <a:xfrm>
          <a:off x="1054100" y="1667319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97</xdr:row>
      <xdr:rowOff>135255</xdr:rowOff>
    </xdr:from>
    <xdr:ext cx="594995" cy="255270"/>
    <xdr:sp macro="" textlink="">
      <xdr:nvSpPr>
        <xdr:cNvPr id="272" name="テキスト ボックス 271"/>
        <xdr:cNvSpPr txBox="1"/>
      </xdr:nvSpPr>
      <xdr:spPr>
        <a:xfrm>
          <a:off x="810260" y="1676590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101,335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58420</xdr:rowOff>
    </xdr:from>
    <xdr:to xmlns:xdr="http://schemas.openxmlformats.org/drawingml/2006/spreadsheetDrawing">
      <xdr:col>59</xdr:col>
      <xdr:colOff>50800</xdr:colOff>
      <xdr:row>25</xdr:row>
      <xdr:rowOff>32385</xdr:rowOff>
    </xdr:to>
    <xdr:sp macro="" textlink="">
      <xdr:nvSpPr>
        <xdr:cNvPr id="273" name="正方形/長方形 272"/>
        <xdr:cNvSpPr/>
      </xdr:nvSpPr>
      <xdr:spPr>
        <a:xfrm>
          <a:off x="6431280" y="4001770"/>
          <a:ext cx="455930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58420</xdr:rowOff>
    </xdr:from>
    <xdr:to xmlns:xdr="http://schemas.openxmlformats.org/drawingml/2006/spreadsheetDrawing">
      <xdr:col>43</xdr:col>
      <xdr:colOff>63500</xdr:colOff>
      <xdr:row>26</xdr:row>
      <xdr:rowOff>143510</xdr:rowOff>
    </xdr:to>
    <xdr:sp macro="" textlink="">
      <xdr:nvSpPr>
        <xdr:cNvPr id="274" name="正方形/長方形 273"/>
        <xdr:cNvSpPr/>
      </xdr:nvSpPr>
      <xdr:spPr>
        <a:xfrm>
          <a:off x="655320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90805</xdr:rowOff>
    </xdr:from>
    <xdr:to xmlns:xdr="http://schemas.openxmlformats.org/drawingml/2006/spreadsheetDrawing">
      <xdr:col>43</xdr:col>
      <xdr:colOff>63500</xdr:colOff>
      <xdr:row>28</xdr:row>
      <xdr:rowOff>0</xdr:rowOff>
    </xdr:to>
    <xdr:sp macro="" textlink="">
      <xdr:nvSpPr>
        <xdr:cNvPr id="275" name="正方形/長方形 274"/>
        <xdr:cNvSpPr/>
      </xdr:nvSpPr>
      <xdr:spPr>
        <a:xfrm>
          <a:off x="655320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58420</xdr:rowOff>
    </xdr:from>
    <xdr:to xmlns:xdr="http://schemas.openxmlformats.org/drawingml/2006/spreadsheetDrawing">
      <xdr:col>48</xdr:col>
      <xdr:colOff>127000</xdr:colOff>
      <xdr:row>26</xdr:row>
      <xdr:rowOff>143510</xdr:rowOff>
    </xdr:to>
    <xdr:sp macro="" textlink="">
      <xdr:nvSpPr>
        <xdr:cNvPr id="276" name="正方形/長方形 275"/>
        <xdr:cNvSpPr/>
      </xdr:nvSpPr>
      <xdr:spPr>
        <a:xfrm>
          <a:off x="754380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90805</xdr:rowOff>
    </xdr:from>
    <xdr:to xmlns:xdr="http://schemas.openxmlformats.org/drawingml/2006/spreadsheetDrawing">
      <xdr:col>48</xdr:col>
      <xdr:colOff>127000</xdr:colOff>
      <xdr:row>28</xdr:row>
      <xdr:rowOff>0</xdr:rowOff>
    </xdr:to>
    <xdr:sp macro="" textlink="">
      <xdr:nvSpPr>
        <xdr:cNvPr id="277" name="正方形/長方形 276"/>
        <xdr:cNvSpPr/>
      </xdr:nvSpPr>
      <xdr:spPr>
        <a:xfrm>
          <a:off x="754380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41,571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58420</xdr:rowOff>
    </xdr:from>
    <xdr:to xmlns:xdr="http://schemas.openxmlformats.org/drawingml/2006/spreadsheetDrawing">
      <xdr:col>54</xdr:col>
      <xdr:colOff>127000</xdr:colOff>
      <xdr:row>26</xdr:row>
      <xdr:rowOff>143510</xdr:rowOff>
    </xdr:to>
    <xdr:sp macro="" textlink="">
      <xdr:nvSpPr>
        <xdr:cNvPr id="278" name="正方形/長方形 277"/>
        <xdr:cNvSpPr/>
      </xdr:nvSpPr>
      <xdr:spPr>
        <a:xfrm>
          <a:off x="865632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46</xdr:col>
      <xdr:colOff>127000</xdr:colOff>
      <xdr:row>26</xdr:row>
      <xdr:rowOff>90805</xdr:rowOff>
    </xdr:from>
    <xdr:to xmlns:xdr="http://schemas.openxmlformats.org/drawingml/2006/spreadsheetDrawing">
      <xdr:col>54</xdr:col>
      <xdr:colOff>127000</xdr:colOff>
      <xdr:row>28</xdr:row>
      <xdr:rowOff>0</xdr:rowOff>
    </xdr:to>
    <xdr:sp macro="" textlink="">
      <xdr:nvSpPr>
        <xdr:cNvPr id="279" name="正方形/長方形 278"/>
        <xdr:cNvSpPr/>
      </xdr:nvSpPr>
      <xdr:spPr>
        <a:xfrm>
          <a:off x="865632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26,307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26035</xdr:rowOff>
    </xdr:from>
    <xdr:to xmlns:xdr="http://schemas.openxmlformats.org/drawingml/2006/spreadsheetDrawing">
      <xdr:col>59</xdr:col>
      <xdr:colOff>50800</xdr:colOff>
      <xdr:row>41</xdr:row>
      <xdr:rowOff>84455</xdr:rowOff>
    </xdr:to>
    <xdr:sp macro="" textlink="">
      <xdr:nvSpPr>
        <xdr:cNvPr id="280" name="正方形/長方形 279"/>
        <xdr:cNvSpPr/>
      </xdr:nvSpPr>
      <xdr:spPr>
        <a:xfrm>
          <a:off x="6431280" y="4826635"/>
          <a:ext cx="455930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6985</xdr:rowOff>
    </xdr:from>
    <xdr:ext cx="346075" cy="229235"/>
    <xdr:sp macro="" textlink="">
      <xdr:nvSpPr>
        <xdr:cNvPr id="281" name="テキスト ボックス 280"/>
        <xdr:cNvSpPr txBox="1"/>
      </xdr:nvSpPr>
      <xdr:spPr>
        <a:xfrm>
          <a:off x="6393180" y="4636135"/>
          <a:ext cx="346075"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84455</xdr:rowOff>
    </xdr:from>
    <xdr:to xmlns:xdr="http://schemas.openxmlformats.org/drawingml/2006/spreadsheetDrawing">
      <xdr:col>59</xdr:col>
      <xdr:colOff>50800</xdr:colOff>
      <xdr:row>41</xdr:row>
      <xdr:rowOff>84455</xdr:rowOff>
    </xdr:to>
    <xdr:cxnSp macro="">
      <xdr:nvCxnSpPr>
        <xdr:cNvPr id="282" name="直線コネクタ 281"/>
        <xdr:cNvCxnSpPr/>
      </xdr:nvCxnSpPr>
      <xdr:spPr>
        <a:xfrm>
          <a:off x="6431280" y="71139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40</xdr:row>
      <xdr:rowOff>114300</xdr:rowOff>
    </xdr:from>
    <xdr:ext cx="245110" cy="263525"/>
    <xdr:sp macro="" textlink="">
      <xdr:nvSpPr>
        <xdr:cNvPr id="283" name="テキスト ボックス 282"/>
        <xdr:cNvSpPr txBox="1"/>
      </xdr:nvSpPr>
      <xdr:spPr>
        <a:xfrm>
          <a:off x="6187440" y="6972300"/>
          <a:ext cx="24511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39</xdr:row>
      <xdr:rowOff>101600</xdr:rowOff>
    </xdr:from>
    <xdr:to xmlns:xdr="http://schemas.openxmlformats.org/drawingml/2006/spreadsheetDrawing">
      <xdr:col>59</xdr:col>
      <xdr:colOff>50800</xdr:colOff>
      <xdr:row>39</xdr:row>
      <xdr:rowOff>101600</xdr:rowOff>
    </xdr:to>
    <xdr:cxnSp macro="">
      <xdr:nvCxnSpPr>
        <xdr:cNvPr id="284" name="直線コネクタ 283"/>
        <xdr:cNvCxnSpPr/>
      </xdr:nvCxnSpPr>
      <xdr:spPr>
        <a:xfrm>
          <a:off x="6431280" y="678815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38</xdr:row>
      <xdr:rowOff>130810</xdr:rowOff>
    </xdr:from>
    <xdr:ext cx="528955" cy="262255"/>
    <xdr:sp macro="" textlink="">
      <xdr:nvSpPr>
        <xdr:cNvPr id="285" name="テキスト ボックス 284"/>
        <xdr:cNvSpPr txBox="1"/>
      </xdr:nvSpPr>
      <xdr:spPr>
        <a:xfrm>
          <a:off x="5915025" y="6645910"/>
          <a:ext cx="52895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117475</xdr:rowOff>
    </xdr:from>
    <xdr:to xmlns:xdr="http://schemas.openxmlformats.org/drawingml/2006/spreadsheetDrawing">
      <xdr:col>59</xdr:col>
      <xdr:colOff>50800</xdr:colOff>
      <xdr:row>37</xdr:row>
      <xdr:rowOff>117475</xdr:rowOff>
    </xdr:to>
    <xdr:cxnSp macro="">
      <xdr:nvCxnSpPr>
        <xdr:cNvPr id="286" name="直線コネクタ 285"/>
        <xdr:cNvCxnSpPr/>
      </xdr:nvCxnSpPr>
      <xdr:spPr>
        <a:xfrm>
          <a:off x="6431280" y="646112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147320</xdr:rowOff>
    </xdr:from>
    <xdr:ext cx="528955" cy="260985"/>
    <xdr:sp macro="" textlink="">
      <xdr:nvSpPr>
        <xdr:cNvPr id="287" name="テキスト ボックス 286"/>
        <xdr:cNvSpPr txBox="1"/>
      </xdr:nvSpPr>
      <xdr:spPr>
        <a:xfrm>
          <a:off x="5915025" y="6319520"/>
          <a:ext cx="528955"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135255</xdr:rowOff>
    </xdr:from>
    <xdr:to xmlns:xdr="http://schemas.openxmlformats.org/drawingml/2006/spreadsheetDrawing">
      <xdr:col>59</xdr:col>
      <xdr:colOff>50800</xdr:colOff>
      <xdr:row>35</xdr:row>
      <xdr:rowOff>135255</xdr:rowOff>
    </xdr:to>
    <xdr:cxnSp macro="">
      <xdr:nvCxnSpPr>
        <xdr:cNvPr id="288" name="直線コネクタ 287"/>
        <xdr:cNvCxnSpPr/>
      </xdr:nvCxnSpPr>
      <xdr:spPr>
        <a:xfrm>
          <a:off x="6431280" y="61360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34</xdr:row>
      <xdr:rowOff>163830</xdr:rowOff>
    </xdr:from>
    <xdr:ext cx="528955" cy="265430"/>
    <xdr:sp macro="" textlink="">
      <xdr:nvSpPr>
        <xdr:cNvPr id="289" name="テキスト ボックス 288"/>
        <xdr:cNvSpPr txBox="1"/>
      </xdr:nvSpPr>
      <xdr:spPr>
        <a:xfrm>
          <a:off x="5915025" y="5993130"/>
          <a:ext cx="52895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151130</xdr:rowOff>
    </xdr:from>
    <xdr:to xmlns:xdr="http://schemas.openxmlformats.org/drawingml/2006/spreadsheetDrawing">
      <xdr:col>59</xdr:col>
      <xdr:colOff>50800</xdr:colOff>
      <xdr:row>33</xdr:row>
      <xdr:rowOff>151130</xdr:rowOff>
    </xdr:to>
    <xdr:cxnSp macro="">
      <xdr:nvCxnSpPr>
        <xdr:cNvPr id="290" name="直線コネクタ 289"/>
        <xdr:cNvCxnSpPr/>
      </xdr:nvCxnSpPr>
      <xdr:spPr>
        <a:xfrm>
          <a:off x="6431280" y="580898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33</xdr:row>
      <xdr:rowOff>6985</xdr:rowOff>
    </xdr:from>
    <xdr:ext cx="528955" cy="263525"/>
    <xdr:sp macro="" textlink="">
      <xdr:nvSpPr>
        <xdr:cNvPr id="291" name="テキスト ボックス 290"/>
        <xdr:cNvSpPr txBox="1"/>
      </xdr:nvSpPr>
      <xdr:spPr>
        <a:xfrm>
          <a:off x="5915025" y="5664835"/>
          <a:ext cx="52895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168275</xdr:rowOff>
    </xdr:from>
    <xdr:to xmlns:xdr="http://schemas.openxmlformats.org/drawingml/2006/spreadsheetDrawing">
      <xdr:col>59</xdr:col>
      <xdr:colOff>50800</xdr:colOff>
      <xdr:row>31</xdr:row>
      <xdr:rowOff>168275</xdr:rowOff>
    </xdr:to>
    <xdr:cxnSp macro="">
      <xdr:nvCxnSpPr>
        <xdr:cNvPr id="292" name="直線コネクタ 291"/>
        <xdr:cNvCxnSpPr/>
      </xdr:nvCxnSpPr>
      <xdr:spPr>
        <a:xfrm>
          <a:off x="6431280" y="548322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31</xdr:row>
      <xdr:rowOff>22860</xdr:rowOff>
    </xdr:from>
    <xdr:ext cx="528955" cy="264160"/>
    <xdr:sp macro="" textlink="">
      <xdr:nvSpPr>
        <xdr:cNvPr id="293" name="テキスト ボックス 292"/>
        <xdr:cNvSpPr txBox="1"/>
      </xdr:nvSpPr>
      <xdr:spPr>
        <a:xfrm>
          <a:off x="5915025" y="5337810"/>
          <a:ext cx="52895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9525</xdr:rowOff>
    </xdr:from>
    <xdr:to xmlns:xdr="http://schemas.openxmlformats.org/drawingml/2006/spreadsheetDrawing">
      <xdr:col>59</xdr:col>
      <xdr:colOff>50800</xdr:colOff>
      <xdr:row>30</xdr:row>
      <xdr:rowOff>9525</xdr:rowOff>
    </xdr:to>
    <xdr:cxnSp macro="">
      <xdr:nvCxnSpPr>
        <xdr:cNvPr id="294" name="直線コネクタ 293"/>
        <xdr:cNvCxnSpPr/>
      </xdr:nvCxnSpPr>
      <xdr:spPr>
        <a:xfrm>
          <a:off x="6431280" y="515302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29</xdr:row>
      <xdr:rowOff>38735</xdr:rowOff>
    </xdr:from>
    <xdr:ext cx="528955" cy="265430"/>
    <xdr:sp macro="" textlink="">
      <xdr:nvSpPr>
        <xdr:cNvPr id="295" name="テキスト ボックス 294"/>
        <xdr:cNvSpPr txBox="1"/>
      </xdr:nvSpPr>
      <xdr:spPr>
        <a:xfrm>
          <a:off x="5915025" y="5010785"/>
          <a:ext cx="52895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26035</xdr:rowOff>
    </xdr:from>
    <xdr:to xmlns:xdr="http://schemas.openxmlformats.org/drawingml/2006/spreadsheetDrawing">
      <xdr:col>59</xdr:col>
      <xdr:colOff>50800</xdr:colOff>
      <xdr:row>28</xdr:row>
      <xdr:rowOff>26035</xdr:rowOff>
    </xdr:to>
    <xdr:cxnSp macro="">
      <xdr:nvCxnSpPr>
        <xdr:cNvPr id="296" name="直線コネクタ 295"/>
        <xdr:cNvCxnSpPr/>
      </xdr:nvCxnSpPr>
      <xdr:spPr>
        <a:xfrm>
          <a:off x="6431280" y="482663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27</xdr:row>
      <xdr:rowOff>55880</xdr:rowOff>
    </xdr:from>
    <xdr:ext cx="528955" cy="260985"/>
    <xdr:sp macro="" textlink="">
      <xdr:nvSpPr>
        <xdr:cNvPr id="297" name="テキスト ボックス 296"/>
        <xdr:cNvSpPr txBox="1"/>
      </xdr:nvSpPr>
      <xdr:spPr>
        <a:xfrm>
          <a:off x="5915025" y="4685030"/>
          <a:ext cx="528955"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26035</xdr:rowOff>
    </xdr:from>
    <xdr:to xmlns:xdr="http://schemas.openxmlformats.org/drawingml/2006/spreadsheetDrawing">
      <xdr:col>59</xdr:col>
      <xdr:colOff>50800</xdr:colOff>
      <xdr:row>41</xdr:row>
      <xdr:rowOff>84455</xdr:rowOff>
    </xdr:to>
    <xdr:sp macro="" textlink="">
      <xdr:nvSpPr>
        <xdr:cNvPr id="298" name="補助費等グラフ枠"/>
        <xdr:cNvSpPr/>
      </xdr:nvSpPr>
      <xdr:spPr>
        <a:xfrm>
          <a:off x="6431280" y="4826635"/>
          <a:ext cx="455930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29</xdr:row>
      <xdr:rowOff>128905</xdr:rowOff>
    </xdr:from>
    <xdr:to xmlns:xdr="http://schemas.openxmlformats.org/drawingml/2006/spreadsheetDrawing">
      <xdr:col>54</xdr:col>
      <xdr:colOff>185420</xdr:colOff>
      <xdr:row>38</xdr:row>
      <xdr:rowOff>109855</xdr:rowOff>
    </xdr:to>
    <xdr:cxnSp macro="">
      <xdr:nvCxnSpPr>
        <xdr:cNvPr id="299" name="直線コネクタ 298"/>
        <xdr:cNvCxnSpPr/>
      </xdr:nvCxnSpPr>
      <xdr:spPr>
        <a:xfrm flipV="1">
          <a:off x="10198100" y="5100955"/>
          <a:ext cx="0" cy="1524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113665</xdr:rowOff>
    </xdr:from>
    <xdr:ext cx="532130" cy="260985"/>
    <xdr:sp macro="" textlink="">
      <xdr:nvSpPr>
        <xdr:cNvPr id="300" name="補助費等最小値テキスト"/>
        <xdr:cNvSpPr txBox="1"/>
      </xdr:nvSpPr>
      <xdr:spPr>
        <a:xfrm>
          <a:off x="10248900" y="6628765"/>
          <a:ext cx="53213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14,989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109855</xdr:rowOff>
    </xdr:from>
    <xdr:to xmlns:xdr="http://schemas.openxmlformats.org/drawingml/2006/spreadsheetDrawing">
      <xdr:col>55</xdr:col>
      <xdr:colOff>88900</xdr:colOff>
      <xdr:row>38</xdr:row>
      <xdr:rowOff>109855</xdr:rowOff>
    </xdr:to>
    <xdr:cxnSp macro="">
      <xdr:nvCxnSpPr>
        <xdr:cNvPr id="301" name="直線コネクタ 300"/>
        <xdr:cNvCxnSpPr/>
      </xdr:nvCxnSpPr>
      <xdr:spPr>
        <a:xfrm>
          <a:off x="10114280" y="662495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28</xdr:row>
      <xdr:rowOff>74930</xdr:rowOff>
    </xdr:from>
    <xdr:ext cx="532130" cy="261620"/>
    <xdr:sp macro="" textlink="">
      <xdr:nvSpPr>
        <xdr:cNvPr id="302" name="補助費等最大値テキスト"/>
        <xdr:cNvSpPr txBox="1"/>
      </xdr:nvSpPr>
      <xdr:spPr>
        <a:xfrm>
          <a:off x="10248900" y="4875530"/>
          <a:ext cx="53213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61,666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29</xdr:row>
      <xdr:rowOff>128905</xdr:rowOff>
    </xdr:from>
    <xdr:to xmlns:xdr="http://schemas.openxmlformats.org/drawingml/2006/spreadsheetDrawing">
      <xdr:col>55</xdr:col>
      <xdr:colOff>88900</xdr:colOff>
      <xdr:row>29</xdr:row>
      <xdr:rowOff>128905</xdr:rowOff>
    </xdr:to>
    <xdr:cxnSp macro="">
      <xdr:nvCxnSpPr>
        <xdr:cNvPr id="303" name="直線コネクタ 302"/>
        <xdr:cNvCxnSpPr/>
      </xdr:nvCxnSpPr>
      <xdr:spPr>
        <a:xfrm>
          <a:off x="10114280" y="510095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37</xdr:row>
      <xdr:rowOff>86995</xdr:rowOff>
    </xdr:from>
    <xdr:to xmlns:xdr="http://schemas.openxmlformats.org/drawingml/2006/spreadsheetDrawing">
      <xdr:col>55</xdr:col>
      <xdr:colOff>0</xdr:colOff>
      <xdr:row>38</xdr:row>
      <xdr:rowOff>75565</xdr:rowOff>
    </xdr:to>
    <xdr:cxnSp macro="">
      <xdr:nvCxnSpPr>
        <xdr:cNvPr id="304" name="直線コネクタ 303"/>
        <xdr:cNvCxnSpPr/>
      </xdr:nvCxnSpPr>
      <xdr:spPr>
        <a:xfrm flipV="1">
          <a:off x="9385300" y="6430645"/>
          <a:ext cx="812800" cy="160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18415</xdr:rowOff>
    </xdr:from>
    <xdr:ext cx="532130" cy="260350"/>
    <xdr:sp macro="" textlink="">
      <xdr:nvSpPr>
        <xdr:cNvPr id="305" name="補助費等平均値テキスト"/>
        <xdr:cNvSpPr txBox="1"/>
      </xdr:nvSpPr>
      <xdr:spPr>
        <a:xfrm>
          <a:off x="10248900" y="6362065"/>
          <a:ext cx="532130" cy="2603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20,768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40640</xdr:rowOff>
    </xdr:from>
    <xdr:to xmlns:xdr="http://schemas.openxmlformats.org/drawingml/2006/spreadsheetDrawing">
      <xdr:col>55</xdr:col>
      <xdr:colOff>50800</xdr:colOff>
      <xdr:row>37</xdr:row>
      <xdr:rowOff>144145</xdr:rowOff>
    </xdr:to>
    <xdr:sp macro="" textlink="">
      <xdr:nvSpPr>
        <xdr:cNvPr id="306" name="フローチャート: 判断 305"/>
        <xdr:cNvSpPr/>
      </xdr:nvSpPr>
      <xdr:spPr>
        <a:xfrm>
          <a:off x="10152380" y="6384290"/>
          <a:ext cx="965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38</xdr:row>
      <xdr:rowOff>75565</xdr:rowOff>
    </xdr:from>
    <xdr:to xmlns:xdr="http://schemas.openxmlformats.org/drawingml/2006/spreadsheetDrawing">
      <xdr:col>50</xdr:col>
      <xdr:colOff>114300</xdr:colOff>
      <xdr:row>38</xdr:row>
      <xdr:rowOff>165100</xdr:rowOff>
    </xdr:to>
    <xdr:cxnSp macro="">
      <xdr:nvCxnSpPr>
        <xdr:cNvPr id="307" name="直線コネクタ 306"/>
        <xdr:cNvCxnSpPr/>
      </xdr:nvCxnSpPr>
      <xdr:spPr>
        <a:xfrm flipV="1">
          <a:off x="8521700" y="6590665"/>
          <a:ext cx="863600" cy="89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81915</xdr:rowOff>
    </xdr:from>
    <xdr:to xmlns:xdr="http://schemas.openxmlformats.org/drawingml/2006/spreadsheetDrawing">
      <xdr:col>50</xdr:col>
      <xdr:colOff>165100</xdr:colOff>
      <xdr:row>38</xdr:row>
      <xdr:rowOff>10160</xdr:rowOff>
    </xdr:to>
    <xdr:sp macro="" textlink="">
      <xdr:nvSpPr>
        <xdr:cNvPr id="308" name="フローチャート: 判断 307"/>
        <xdr:cNvSpPr/>
      </xdr:nvSpPr>
      <xdr:spPr>
        <a:xfrm>
          <a:off x="9334500" y="642556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36</xdr:row>
      <xdr:rowOff>27305</xdr:rowOff>
    </xdr:from>
    <xdr:ext cx="533400" cy="265430"/>
    <xdr:sp macro="" textlink="">
      <xdr:nvSpPr>
        <xdr:cNvPr id="309" name="テキスト ボックス 308"/>
        <xdr:cNvSpPr txBox="1"/>
      </xdr:nvSpPr>
      <xdr:spPr>
        <a:xfrm>
          <a:off x="9123045" y="6199505"/>
          <a:ext cx="5334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19,528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38</xdr:row>
      <xdr:rowOff>95250</xdr:rowOff>
    </xdr:from>
    <xdr:to xmlns:xdr="http://schemas.openxmlformats.org/drawingml/2006/spreadsheetDrawing">
      <xdr:col>45</xdr:col>
      <xdr:colOff>177800</xdr:colOff>
      <xdr:row>38</xdr:row>
      <xdr:rowOff>165100</xdr:rowOff>
    </xdr:to>
    <xdr:cxnSp macro="">
      <xdr:nvCxnSpPr>
        <xdr:cNvPr id="310" name="直線コネクタ 309"/>
        <xdr:cNvCxnSpPr/>
      </xdr:nvCxnSpPr>
      <xdr:spPr>
        <a:xfrm>
          <a:off x="7653020" y="6610350"/>
          <a:ext cx="868680" cy="69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104775</xdr:rowOff>
    </xdr:from>
    <xdr:to xmlns:xdr="http://schemas.openxmlformats.org/drawingml/2006/spreadsheetDrawing">
      <xdr:col>46</xdr:col>
      <xdr:colOff>38100</xdr:colOff>
      <xdr:row>38</xdr:row>
      <xdr:rowOff>33655</xdr:rowOff>
    </xdr:to>
    <xdr:sp macro="" textlink="">
      <xdr:nvSpPr>
        <xdr:cNvPr id="311" name="フローチャート: 判断 310"/>
        <xdr:cNvSpPr/>
      </xdr:nvSpPr>
      <xdr:spPr>
        <a:xfrm>
          <a:off x="8470900" y="6448425"/>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36</xdr:row>
      <xdr:rowOff>50165</xdr:rowOff>
    </xdr:from>
    <xdr:ext cx="530860" cy="264795"/>
    <xdr:sp macro="" textlink="">
      <xdr:nvSpPr>
        <xdr:cNvPr id="312" name="テキスト ボックス 311"/>
        <xdr:cNvSpPr txBox="1"/>
      </xdr:nvSpPr>
      <xdr:spPr>
        <a:xfrm>
          <a:off x="8259445" y="6222365"/>
          <a:ext cx="5308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18,825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38</xdr:row>
      <xdr:rowOff>62230</xdr:rowOff>
    </xdr:from>
    <xdr:to xmlns:xdr="http://schemas.openxmlformats.org/drawingml/2006/spreadsheetDrawing">
      <xdr:col>41</xdr:col>
      <xdr:colOff>50800</xdr:colOff>
      <xdr:row>38</xdr:row>
      <xdr:rowOff>95250</xdr:rowOff>
    </xdr:to>
    <xdr:cxnSp macro="">
      <xdr:nvCxnSpPr>
        <xdr:cNvPr id="313" name="直線コネクタ 312"/>
        <xdr:cNvCxnSpPr/>
      </xdr:nvCxnSpPr>
      <xdr:spPr>
        <a:xfrm>
          <a:off x="6789420" y="6577330"/>
          <a:ext cx="8636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79375</xdr:rowOff>
    </xdr:from>
    <xdr:to xmlns:xdr="http://schemas.openxmlformats.org/drawingml/2006/spreadsheetDrawing">
      <xdr:col>41</xdr:col>
      <xdr:colOff>101600</xdr:colOff>
      <xdr:row>38</xdr:row>
      <xdr:rowOff>8255</xdr:rowOff>
    </xdr:to>
    <xdr:sp macro="" textlink="">
      <xdr:nvSpPr>
        <xdr:cNvPr id="314" name="フローチャート: 判断 313"/>
        <xdr:cNvSpPr/>
      </xdr:nvSpPr>
      <xdr:spPr>
        <a:xfrm>
          <a:off x="7602220" y="642302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36</xdr:row>
      <xdr:rowOff>24765</xdr:rowOff>
    </xdr:from>
    <xdr:ext cx="530860" cy="264795"/>
    <xdr:sp macro="" textlink="">
      <xdr:nvSpPr>
        <xdr:cNvPr id="315" name="テキスト ボックス 314"/>
        <xdr:cNvSpPr txBox="1"/>
      </xdr:nvSpPr>
      <xdr:spPr>
        <a:xfrm>
          <a:off x="7395845" y="6196965"/>
          <a:ext cx="5308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19,594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36</xdr:row>
      <xdr:rowOff>155575</xdr:rowOff>
    </xdr:from>
    <xdr:to xmlns:xdr="http://schemas.openxmlformats.org/drawingml/2006/spreadsheetDrawing">
      <xdr:col>36</xdr:col>
      <xdr:colOff>165100</xdr:colOff>
      <xdr:row>37</xdr:row>
      <xdr:rowOff>83820</xdr:rowOff>
    </xdr:to>
    <xdr:sp macro="" textlink="">
      <xdr:nvSpPr>
        <xdr:cNvPr id="316" name="フローチャート: 判断 315"/>
        <xdr:cNvSpPr/>
      </xdr:nvSpPr>
      <xdr:spPr>
        <a:xfrm>
          <a:off x="6738620" y="632777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35</xdr:row>
      <xdr:rowOff>100965</xdr:rowOff>
    </xdr:from>
    <xdr:ext cx="533400" cy="263525"/>
    <xdr:sp macro="" textlink="">
      <xdr:nvSpPr>
        <xdr:cNvPr id="317" name="テキスト ボックス 316"/>
        <xdr:cNvSpPr txBox="1"/>
      </xdr:nvSpPr>
      <xdr:spPr>
        <a:xfrm>
          <a:off x="6527165" y="6101715"/>
          <a:ext cx="5334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22,584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81915</xdr:rowOff>
    </xdr:from>
    <xdr:ext cx="762000" cy="264795"/>
    <xdr:sp macro="" textlink="">
      <xdr:nvSpPr>
        <xdr:cNvPr id="318" name="テキスト ボックス 317"/>
        <xdr:cNvSpPr txBox="1"/>
      </xdr:nvSpPr>
      <xdr:spPr>
        <a:xfrm>
          <a:off x="1001268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81915</xdr:rowOff>
    </xdr:from>
    <xdr:ext cx="762000" cy="264795"/>
    <xdr:sp macro="" textlink="">
      <xdr:nvSpPr>
        <xdr:cNvPr id="319" name="テキスト ボックス 318"/>
        <xdr:cNvSpPr txBox="1"/>
      </xdr:nvSpPr>
      <xdr:spPr>
        <a:xfrm>
          <a:off x="919988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81915</xdr:rowOff>
    </xdr:from>
    <xdr:ext cx="762000" cy="264795"/>
    <xdr:sp macro="" textlink="">
      <xdr:nvSpPr>
        <xdr:cNvPr id="320" name="テキスト ボックス 319"/>
        <xdr:cNvSpPr txBox="1"/>
      </xdr:nvSpPr>
      <xdr:spPr>
        <a:xfrm>
          <a:off x="833628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81915</xdr:rowOff>
    </xdr:from>
    <xdr:ext cx="759460" cy="264795"/>
    <xdr:sp macro="" textlink="">
      <xdr:nvSpPr>
        <xdr:cNvPr id="321" name="テキスト ボックス 320"/>
        <xdr:cNvSpPr txBox="1"/>
      </xdr:nvSpPr>
      <xdr:spPr>
        <a:xfrm>
          <a:off x="7467600" y="7111365"/>
          <a:ext cx="7594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81915</xdr:rowOff>
    </xdr:from>
    <xdr:ext cx="762000" cy="264795"/>
    <xdr:sp macro="" textlink="">
      <xdr:nvSpPr>
        <xdr:cNvPr id="322" name="テキスト ボックス 321"/>
        <xdr:cNvSpPr txBox="1"/>
      </xdr:nvSpPr>
      <xdr:spPr>
        <a:xfrm>
          <a:off x="660400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34925</xdr:rowOff>
    </xdr:from>
    <xdr:to xmlns:xdr="http://schemas.openxmlformats.org/drawingml/2006/spreadsheetDrawing">
      <xdr:col>55</xdr:col>
      <xdr:colOff>50800</xdr:colOff>
      <xdr:row>37</xdr:row>
      <xdr:rowOff>139065</xdr:rowOff>
    </xdr:to>
    <xdr:sp macro="" textlink="">
      <xdr:nvSpPr>
        <xdr:cNvPr id="323" name="楕円 322"/>
        <xdr:cNvSpPr/>
      </xdr:nvSpPr>
      <xdr:spPr>
        <a:xfrm>
          <a:off x="10152380" y="6378575"/>
          <a:ext cx="9652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36</xdr:row>
      <xdr:rowOff>58420</xdr:rowOff>
    </xdr:from>
    <xdr:ext cx="532130" cy="264795"/>
    <xdr:sp macro="" textlink="">
      <xdr:nvSpPr>
        <xdr:cNvPr id="324" name="補助費等該当値テキスト"/>
        <xdr:cNvSpPr txBox="1"/>
      </xdr:nvSpPr>
      <xdr:spPr>
        <a:xfrm>
          <a:off x="10248900" y="6230620"/>
          <a:ext cx="5321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20,917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23495</xdr:rowOff>
    </xdr:from>
    <xdr:to xmlns:xdr="http://schemas.openxmlformats.org/drawingml/2006/spreadsheetDrawing">
      <xdr:col>50</xdr:col>
      <xdr:colOff>165100</xdr:colOff>
      <xdr:row>38</xdr:row>
      <xdr:rowOff>127000</xdr:rowOff>
    </xdr:to>
    <xdr:sp macro="" textlink="">
      <xdr:nvSpPr>
        <xdr:cNvPr id="325" name="楕円 324"/>
        <xdr:cNvSpPr/>
      </xdr:nvSpPr>
      <xdr:spPr>
        <a:xfrm>
          <a:off x="9334500" y="653859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38</xdr:row>
      <xdr:rowOff>118110</xdr:rowOff>
    </xdr:from>
    <xdr:ext cx="533400" cy="265430"/>
    <xdr:sp macro="" textlink="">
      <xdr:nvSpPr>
        <xdr:cNvPr id="326" name="テキスト ボックス 325"/>
        <xdr:cNvSpPr txBox="1"/>
      </xdr:nvSpPr>
      <xdr:spPr>
        <a:xfrm>
          <a:off x="9123045" y="6633210"/>
          <a:ext cx="5334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113665</xdr:rowOff>
    </xdr:from>
    <xdr:to xmlns:xdr="http://schemas.openxmlformats.org/drawingml/2006/spreadsheetDrawing">
      <xdr:col>46</xdr:col>
      <xdr:colOff>38100</xdr:colOff>
      <xdr:row>39</xdr:row>
      <xdr:rowOff>42545</xdr:rowOff>
    </xdr:to>
    <xdr:sp macro="" textlink="">
      <xdr:nvSpPr>
        <xdr:cNvPr id="327" name="楕円 326"/>
        <xdr:cNvSpPr/>
      </xdr:nvSpPr>
      <xdr:spPr>
        <a:xfrm>
          <a:off x="8470900" y="6628765"/>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39</xdr:row>
      <xdr:rowOff>33020</xdr:rowOff>
    </xdr:from>
    <xdr:ext cx="530860" cy="260985"/>
    <xdr:sp macro="" textlink="">
      <xdr:nvSpPr>
        <xdr:cNvPr id="328" name="テキスト ボックス 327"/>
        <xdr:cNvSpPr txBox="1"/>
      </xdr:nvSpPr>
      <xdr:spPr>
        <a:xfrm>
          <a:off x="8259445" y="6719570"/>
          <a:ext cx="53086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43815</xdr:rowOff>
    </xdr:from>
    <xdr:to xmlns:xdr="http://schemas.openxmlformats.org/drawingml/2006/spreadsheetDrawing">
      <xdr:col>41</xdr:col>
      <xdr:colOff>101600</xdr:colOff>
      <xdr:row>38</xdr:row>
      <xdr:rowOff>147320</xdr:rowOff>
    </xdr:to>
    <xdr:sp macro="" textlink="">
      <xdr:nvSpPr>
        <xdr:cNvPr id="329" name="楕円 328"/>
        <xdr:cNvSpPr/>
      </xdr:nvSpPr>
      <xdr:spPr>
        <a:xfrm>
          <a:off x="7602220" y="655891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38</xdr:row>
      <xdr:rowOff>138430</xdr:rowOff>
    </xdr:from>
    <xdr:ext cx="530860" cy="263525"/>
    <xdr:sp macro="" textlink="">
      <xdr:nvSpPr>
        <xdr:cNvPr id="330" name="テキスト ボックス 329"/>
        <xdr:cNvSpPr txBox="1"/>
      </xdr:nvSpPr>
      <xdr:spPr>
        <a:xfrm>
          <a:off x="7395845" y="6653530"/>
          <a:ext cx="53086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10160</xdr:rowOff>
    </xdr:from>
    <xdr:to xmlns:xdr="http://schemas.openxmlformats.org/drawingml/2006/spreadsheetDrawing">
      <xdr:col>36</xdr:col>
      <xdr:colOff>165100</xdr:colOff>
      <xdr:row>38</xdr:row>
      <xdr:rowOff>114300</xdr:rowOff>
    </xdr:to>
    <xdr:sp macro="" textlink="">
      <xdr:nvSpPr>
        <xdr:cNvPr id="331" name="楕円 330"/>
        <xdr:cNvSpPr/>
      </xdr:nvSpPr>
      <xdr:spPr>
        <a:xfrm>
          <a:off x="6738620" y="652526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38</xdr:row>
      <xdr:rowOff>104775</xdr:rowOff>
    </xdr:from>
    <xdr:ext cx="533400" cy="262890"/>
    <xdr:sp macro="" textlink="">
      <xdr:nvSpPr>
        <xdr:cNvPr id="332" name="テキスト ボックス 331"/>
        <xdr:cNvSpPr txBox="1"/>
      </xdr:nvSpPr>
      <xdr:spPr>
        <a:xfrm>
          <a:off x="6527165" y="6619875"/>
          <a:ext cx="5334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16,420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58420</xdr:rowOff>
    </xdr:from>
    <xdr:to xmlns:xdr="http://schemas.openxmlformats.org/drawingml/2006/spreadsheetDrawing">
      <xdr:col>59</xdr:col>
      <xdr:colOff>50800</xdr:colOff>
      <xdr:row>45</xdr:row>
      <xdr:rowOff>32385</xdr:rowOff>
    </xdr:to>
    <xdr:sp macro="" textlink="">
      <xdr:nvSpPr>
        <xdr:cNvPr id="333" name="正方形/長方形 332"/>
        <xdr:cNvSpPr/>
      </xdr:nvSpPr>
      <xdr:spPr>
        <a:xfrm>
          <a:off x="6431280" y="7430770"/>
          <a:ext cx="455930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58420</xdr:rowOff>
    </xdr:from>
    <xdr:to xmlns:xdr="http://schemas.openxmlformats.org/drawingml/2006/spreadsheetDrawing">
      <xdr:col>43</xdr:col>
      <xdr:colOff>63500</xdr:colOff>
      <xdr:row>46</xdr:row>
      <xdr:rowOff>143510</xdr:rowOff>
    </xdr:to>
    <xdr:sp macro="" textlink="">
      <xdr:nvSpPr>
        <xdr:cNvPr id="334" name="正方形/長方形 333"/>
        <xdr:cNvSpPr/>
      </xdr:nvSpPr>
      <xdr:spPr>
        <a:xfrm>
          <a:off x="655320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90805</xdr:rowOff>
    </xdr:from>
    <xdr:to xmlns:xdr="http://schemas.openxmlformats.org/drawingml/2006/spreadsheetDrawing">
      <xdr:col>43</xdr:col>
      <xdr:colOff>63500</xdr:colOff>
      <xdr:row>48</xdr:row>
      <xdr:rowOff>0</xdr:rowOff>
    </xdr:to>
    <xdr:sp macro="" textlink="">
      <xdr:nvSpPr>
        <xdr:cNvPr id="335" name="正方形/長方形 334"/>
        <xdr:cNvSpPr/>
      </xdr:nvSpPr>
      <xdr:spPr>
        <a:xfrm>
          <a:off x="655320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58420</xdr:rowOff>
    </xdr:from>
    <xdr:to xmlns:xdr="http://schemas.openxmlformats.org/drawingml/2006/spreadsheetDrawing">
      <xdr:col>48</xdr:col>
      <xdr:colOff>127000</xdr:colOff>
      <xdr:row>46</xdr:row>
      <xdr:rowOff>143510</xdr:rowOff>
    </xdr:to>
    <xdr:sp macro="" textlink="">
      <xdr:nvSpPr>
        <xdr:cNvPr id="336" name="正方形/長方形 335"/>
        <xdr:cNvSpPr/>
      </xdr:nvSpPr>
      <xdr:spPr>
        <a:xfrm>
          <a:off x="754380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90805</xdr:rowOff>
    </xdr:from>
    <xdr:to xmlns:xdr="http://schemas.openxmlformats.org/drawingml/2006/spreadsheetDrawing">
      <xdr:col>48</xdr:col>
      <xdr:colOff>127000</xdr:colOff>
      <xdr:row>48</xdr:row>
      <xdr:rowOff>0</xdr:rowOff>
    </xdr:to>
    <xdr:sp macro="" textlink="">
      <xdr:nvSpPr>
        <xdr:cNvPr id="337" name="正方形/長方形 336"/>
        <xdr:cNvSpPr/>
      </xdr:nvSpPr>
      <xdr:spPr>
        <a:xfrm>
          <a:off x="754380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57,772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58420</xdr:rowOff>
    </xdr:from>
    <xdr:to xmlns:xdr="http://schemas.openxmlformats.org/drawingml/2006/spreadsheetDrawing">
      <xdr:col>54</xdr:col>
      <xdr:colOff>127000</xdr:colOff>
      <xdr:row>46</xdr:row>
      <xdr:rowOff>143510</xdr:rowOff>
    </xdr:to>
    <xdr:sp macro="" textlink="">
      <xdr:nvSpPr>
        <xdr:cNvPr id="338" name="正方形/長方形 337"/>
        <xdr:cNvSpPr/>
      </xdr:nvSpPr>
      <xdr:spPr>
        <a:xfrm>
          <a:off x="865632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46</xdr:col>
      <xdr:colOff>127000</xdr:colOff>
      <xdr:row>46</xdr:row>
      <xdr:rowOff>90805</xdr:rowOff>
    </xdr:from>
    <xdr:to xmlns:xdr="http://schemas.openxmlformats.org/drawingml/2006/spreadsheetDrawing">
      <xdr:col>54</xdr:col>
      <xdr:colOff>127000</xdr:colOff>
      <xdr:row>48</xdr:row>
      <xdr:rowOff>0</xdr:rowOff>
    </xdr:to>
    <xdr:sp macro="" textlink="">
      <xdr:nvSpPr>
        <xdr:cNvPr id="339" name="正方形/長方形 338"/>
        <xdr:cNvSpPr/>
      </xdr:nvSpPr>
      <xdr:spPr>
        <a:xfrm>
          <a:off x="865632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47,314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26035</xdr:rowOff>
    </xdr:from>
    <xdr:to xmlns:xdr="http://schemas.openxmlformats.org/drawingml/2006/spreadsheetDrawing">
      <xdr:col>59</xdr:col>
      <xdr:colOff>50800</xdr:colOff>
      <xdr:row>61</xdr:row>
      <xdr:rowOff>84455</xdr:rowOff>
    </xdr:to>
    <xdr:sp macro="" textlink="">
      <xdr:nvSpPr>
        <xdr:cNvPr id="340" name="正方形/長方形 339"/>
        <xdr:cNvSpPr/>
      </xdr:nvSpPr>
      <xdr:spPr>
        <a:xfrm>
          <a:off x="6431280" y="8255635"/>
          <a:ext cx="455930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6985</xdr:rowOff>
    </xdr:from>
    <xdr:ext cx="346075" cy="229235"/>
    <xdr:sp macro="" textlink="">
      <xdr:nvSpPr>
        <xdr:cNvPr id="341" name="テキスト ボックス 340"/>
        <xdr:cNvSpPr txBox="1"/>
      </xdr:nvSpPr>
      <xdr:spPr>
        <a:xfrm>
          <a:off x="6393180" y="8065135"/>
          <a:ext cx="346075"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84455</xdr:rowOff>
    </xdr:from>
    <xdr:to xmlns:xdr="http://schemas.openxmlformats.org/drawingml/2006/spreadsheetDrawing">
      <xdr:col>59</xdr:col>
      <xdr:colOff>50800</xdr:colOff>
      <xdr:row>61</xdr:row>
      <xdr:rowOff>84455</xdr:rowOff>
    </xdr:to>
    <xdr:cxnSp macro="">
      <xdr:nvCxnSpPr>
        <xdr:cNvPr id="342" name="直線コネクタ 341"/>
        <xdr:cNvCxnSpPr/>
      </xdr:nvCxnSpPr>
      <xdr:spPr>
        <a:xfrm>
          <a:off x="6431280" y="105429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45720</xdr:rowOff>
    </xdr:from>
    <xdr:to xmlns:xdr="http://schemas.openxmlformats.org/drawingml/2006/spreadsheetDrawing">
      <xdr:col>59</xdr:col>
      <xdr:colOff>50800</xdr:colOff>
      <xdr:row>59</xdr:row>
      <xdr:rowOff>45720</xdr:rowOff>
    </xdr:to>
    <xdr:cxnSp macro="">
      <xdr:nvCxnSpPr>
        <xdr:cNvPr id="343" name="直線コネクタ 342"/>
        <xdr:cNvCxnSpPr/>
      </xdr:nvCxnSpPr>
      <xdr:spPr>
        <a:xfrm>
          <a:off x="6431280" y="1016127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75565</xdr:rowOff>
    </xdr:from>
    <xdr:ext cx="245110" cy="262255"/>
    <xdr:sp macro="" textlink="">
      <xdr:nvSpPr>
        <xdr:cNvPr id="344" name="テキスト ボックス 343"/>
        <xdr:cNvSpPr txBox="1"/>
      </xdr:nvSpPr>
      <xdr:spPr>
        <a:xfrm>
          <a:off x="6187440" y="10019665"/>
          <a:ext cx="24511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6985</xdr:rowOff>
    </xdr:from>
    <xdr:to xmlns:xdr="http://schemas.openxmlformats.org/drawingml/2006/spreadsheetDrawing">
      <xdr:col>59</xdr:col>
      <xdr:colOff>50800</xdr:colOff>
      <xdr:row>57</xdr:row>
      <xdr:rowOff>6985</xdr:rowOff>
    </xdr:to>
    <xdr:cxnSp macro="">
      <xdr:nvCxnSpPr>
        <xdr:cNvPr id="345" name="直線コネクタ 344"/>
        <xdr:cNvCxnSpPr/>
      </xdr:nvCxnSpPr>
      <xdr:spPr>
        <a:xfrm>
          <a:off x="6431280" y="977963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36195</xdr:rowOff>
    </xdr:from>
    <xdr:ext cx="528955" cy="262255"/>
    <xdr:sp macro="" textlink="">
      <xdr:nvSpPr>
        <xdr:cNvPr id="346" name="テキスト ボックス 345"/>
        <xdr:cNvSpPr txBox="1"/>
      </xdr:nvSpPr>
      <xdr:spPr>
        <a:xfrm>
          <a:off x="5915025" y="9637395"/>
          <a:ext cx="52895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143510</xdr:rowOff>
    </xdr:from>
    <xdr:to xmlns:xdr="http://schemas.openxmlformats.org/drawingml/2006/spreadsheetDrawing">
      <xdr:col>59</xdr:col>
      <xdr:colOff>50800</xdr:colOff>
      <xdr:row>54</xdr:row>
      <xdr:rowOff>143510</xdr:rowOff>
    </xdr:to>
    <xdr:cxnSp macro="">
      <xdr:nvCxnSpPr>
        <xdr:cNvPr id="347" name="直線コネクタ 346"/>
        <xdr:cNvCxnSpPr/>
      </xdr:nvCxnSpPr>
      <xdr:spPr>
        <a:xfrm>
          <a:off x="6431280" y="940181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171450</xdr:rowOff>
    </xdr:from>
    <xdr:ext cx="594360" cy="263525"/>
    <xdr:sp macro="" textlink="">
      <xdr:nvSpPr>
        <xdr:cNvPr id="348" name="テキスト ボックス 347"/>
        <xdr:cNvSpPr txBox="1"/>
      </xdr:nvSpPr>
      <xdr:spPr>
        <a:xfrm>
          <a:off x="5850890" y="9258300"/>
          <a:ext cx="59436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104140</xdr:rowOff>
    </xdr:from>
    <xdr:to xmlns:xdr="http://schemas.openxmlformats.org/drawingml/2006/spreadsheetDrawing">
      <xdr:col>59</xdr:col>
      <xdr:colOff>50800</xdr:colOff>
      <xdr:row>52</xdr:row>
      <xdr:rowOff>104140</xdr:rowOff>
    </xdr:to>
    <xdr:cxnSp macro="">
      <xdr:nvCxnSpPr>
        <xdr:cNvPr id="349" name="直線コネクタ 348"/>
        <xdr:cNvCxnSpPr/>
      </xdr:nvCxnSpPr>
      <xdr:spPr>
        <a:xfrm>
          <a:off x="6431280" y="901954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133985</xdr:rowOff>
    </xdr:from>
    <xdr:ext cx="594360" cy="264795"/>
    <xdr:sp macro="" textlink="">
      <xdr:nvSpPr>
        <xdr:cNvPr id="350" name="テキスト ボックス 349"/>
        <xdr:cNvSpPr txBox="1"/>
      </xdr:nvSpPr>
      <xdr:spPr>
        <a:xfrm>
          <a:off x="5850890" y="8877935"/>
          <a:ext cx="5943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65405</xdr:rowOff>
    </xdr:from>
    <xdr:to xmlns:xdr="http://schemas.openxmlformats.org/drawingml/2006/spreadsheetDrawing">
      <xdr:col>59</xdr:col>
      <xdr:colOff>50800</xdr:colOff>
      <xdr:row>50</xdr:row>
      <xdr:rowOff>65405</xdr:rowOff>
    </xdr:to>
    <xdr:cxnSp macro="">
      <xdr:nvCxnSpPr>
        <xdr:cNvPr id="351" name="直線コネクタ 350"/>
        <xdr:cNvCxnSpPr/>
      </xdr:nvCxnSpPr>
      <xdr:spPr>
        <a:xfrm>
          <a:off x="6431280" y="86379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94615</xdr:rowOff>
    </xdr:from>
    <xdr:ext cx="594360" cy="262255"/>
    <xdr:sp macro="" textlink="">
      <xdr:nvSpPr>
        <xdr:cNvPr id="352" name="テキスト ボックス 351"/>
        <xdr:cNvSpPr txBox="1"/>
      </xdr:nvSpPr>
      <xdr:spPr>
        <a:xfrm>
          <a:off x="5850890" y="8495665"/>
          <a:ext cx="59436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26035</xdr:rowOff>
    </xdr:from>
    <xdr:to xmlns:xdr="http://schemas.openxmlformats.org/drawingml/2006/spreadsheetDrawing">
      <xdr:col>59</xdr:col>
      <xdr:colOff>50800</xdr:colOff>
      <xdr:row>48</xdr:row>
      <xdr:rowOff>26035</xdr:rowOff>
    </xdr:to>
    <xdr:cxnSp macro="">
      <xdr:nvCxnSpPr>
        <xdr:cNvPr id="353" name="直線コネクタ 352"/>
        <xdr:cNvCxnSpPr/>
      </xdr:nvCxnSpPr>
      <xdr:spPr>
        <a:xfrm>
          <a:off x="6431280" y="825563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55880</xdr:rowOff>
    </xdr:from>
    <xdr:ext cx="594360" cy="260985"/>
    <xdr:sp macro="" textlink="">
      <xdr:nvSpPr>
        <xdr:cNvPr id="354" name="テキスト ボックス 353"/>
        <xdr:cNvSpPr txBox="1"/>
      </xdr:nvSpPr>
      <xdr:spPr>
        <a:xfrm>
          <a:off x="5850890" y="8114030"/>
          <a:ext cx="59436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26035</xdr:rowOff>
    </xdr:from>
    <xdr:to xmlns:xdr="http://schemas.openxmlformats.org/drawingml/2006/spreadsheetDrawing">
      <xdr:col>59</xdr:col>
      <xdr:colOff>50800</xdr:colOff>
      <xdr:row>61</xdr:row>
      <xdr:rowOff>84455</xdr:rowOff>
    </xdr:to>
    <xdr:sp macro="" textlink="">
      <xdr:nvSpPr>
        <xdr:cNvPr id="355" name="普通建設事業費グラフ枠"/>
        <xdr:cNvSpPr/>
      </xdr:nvSpPr>
      <xdr:spPr>
        <a:xfrm>
          <a:off x="6431280" y="8255635"/>
          <a:ext cx="455930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50</xdr:row>
      <xdr:rowOff>60325</xdr:rowOff>
    </xdr:from>
    <xdr:to xmlns:xdr="http://schemas.openxmlformats.org/drawingml/2006/spreadsheetDrawing">
      <xdr:col>54</xdr:col>
      <xdr:colOff>185420</xdr:colOff>
      <xdr:row>58</xdr:row>
      <xdr:rowOff>19050</xdr:rowOff>
    </xdr:to>
    <xdr:cxnSp macro="">
      <xdr:nvCxnSpPr>
        <xdr:cNvPr id="356" name="直線コネクタ 355"/>
        <xdr:cNvCxnSpPr/>
      </xdr:nvCxnSpPr>
      <xdr:spPr>
        <a:xfrm flipV="1">
          <a:off x="10198100" y="8632825"/>
          <a:ext cx="0" cy="13303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22860</xdr:rowOff>
    </xdr:from>
    <xdr:ext cx="532130" cy="264160"/>
    <xdr:sp macro="" textlink="">
      <xdr:nvSpPr>
        <xdr:cNvPr id="357" name="普通建設事業費最小値テキスト"/>
        <xdr:cNvSpPr txBox="1"/>
      </xdr:nvSpPr>
      <xdr:spPr>
        <a:xfrm>
          <a:off x="10248900" y="9966960"/>
          <a:ext cx="5321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25,924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19050</xdr:rowOff>
    </xdr:from>
    <xdr:to xmlns:xdr="http://schemas.openxmlformats.org/drawingml/2006/spreadsheetDrawing">
      <xdr:col>55</xdr:col>
      <xdr:colOff>88900</xdr:colOff>
      <xdr:row>58</xdr:row>
      <xdr:rowOff>19050</xdr:rowOff>
    </xdr:to>
    <xdr:cxnSp macro="">
      <xdr:nvCxnSpPr>
        <xdr:cNvPr id="358" name="直線コネクタ 357"/>
        <xdr:cNvCxnSpPr/>
      </xdr:nvCxnSpPr>
      <xdr:spPr>
        <a:xfrm>
          <a:off x="10114280" y="996315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6985</xdr:rowOff>
    </xdr:from>
    <xdr:ext cx="596265" cy="263525"/>
    <xdr:sp macro="" textlink="">
      <xdr:nvSpPr>
        <xdr:cNvPr id="359" name="普通建設事業費最大値テキスト"/>
        <xdr:cNvSpPr txBox="1"/>
      </xdr:nvSpPr>
      <xdr:spPr>
        <a:xfrm>
          <a:off x="10248900" y="8408035"/>
          <a:ext cx="59626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200,568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50</xdr:row>
      <xdr:rowOff>60325</xdr:rowOff>
    </xdr:from>
    <xdr:to xmlns:xdr="http://schemas.openxmlformats.org/drawingml/2006/spreadsheetDrawing">
      <xdr:col>55</xdr:col>
      <xdr:colOff>88900</xdr:colOff>
      <xdr:row>50</xdr:row>
      <xdr:rowOff>60325</xdr:rowOff>
    </xdr:to>
    <xdr:cxnSp macro="">
      <xdr:nvCxnSpPr>
        <xdr:cNvPr id="360" name="直線コネクタ 359"/>
        <xdr:cNvCxnSpPr/>
      </xdr:nvCxnSpPr>
      <xdr:spPr>
        <a:xfrm>
          <a:off x="10114280" y="863282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56</xdr:row>
      <xdr:rowOff>107950</xdr:rowOff>
    </xdr:from>
    <xdr:to xmlns:xdr="http://schemas.openxmlformats.org/drawingml/2006/spreadsheetDrawing">
      <xdr:col>55</xdr:col>
      <xdr:colOff>0</xdr:colOff>
      <xdr:row>57</xdr:row>
      <xdr:rowOff>86360</xdr:rowOff>
    </xdr:to>
    <xdr:cxnSp macro="">
      <xdr:nvCxnSpPr>
        <xdr:cNvPr id="361" name="直線コネクタ 360"/>
        <xdr:cNvCxnSpPr/>
      </xdr:nvCxnSpPr>
      <xdr:spPr>
        <a:xfrm flipV="1">
          <a:off x="9385300" y="9709150"/>
          <a:ext cx="812800" cy="149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109220</xdr:rowOff>
    </xdr:from>
    <xdr:ext cx="532130" cy="262890"/>
    <xdr:sp macro="" textlink="">
      <xdr:nvSpPr>
        <xdr:cNvPr id="362" name="普通建設事業費平均値テキスト"/>
        <xdr:cNvSpPr txBox="1"/>
      </xdr:nvSpPr>
      <xdr:spPr>
        <a:xfrm>
          <a:off x="10248900" y="9710420"/>
          <a:ext cx="532130" cy="2628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49,796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130810</xdr:rowOff>
    </xdr:from>
    <xdr:to xmlns:xdr="http://schemas.openxmlformats.org/drawingml/2006/spreadsheetDrawing">
      <xdr:col>55</xdr:col>
      <xdr:colOff>50800</xdr:colOff>
      <xdr:row>57</xdr:row>
      <xdr:rowOff>59690</xdr:rowOff>
    </xdr:to>
    <xdr:sp macro="" textlink="">
      <xdr:nvSpPr>
        <xdr:cNvPr id="363" name="フローチャート: 判断 362"/>
        <xdr:cNvSpPr/>
      </xdr:nvSpPr>
      <xdr:spPr>
        <a:xfrm>
          <a:off x="10152380" y="9732010"/>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57</xdr:row>
      <xdr:rowOff>41910</xdr:rowOff>
    </xdr:from>
    <xdr:to xmlns:xdr="http://schemas.openxmlformats.org/drawingml/2006/spreadsheetDrawing">
      <xdr:col>50</xdr:col>
      <xdr:colOff>114300</xdr:colOff>
      <xdr:row>57</xdr:row>
      <xdr:rowOff>86360</xdr:rowOff>
    </xdr:to>
    <xdr:cxnSp macro="">
      <xdr:nvCxnSpPr>
        <xdr:cNvPr id="364" name="直線コネクタ 363"/>
        <xdr:cNvCxnSpPr/>
      </xdr:nvCxnSpPr>
      <xdr:spPr>
        <a:xfrm>
          <a:off x="8521700" y="9814560"/>
          <a:ext cx="8636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156210</xdr:rowOff>
    </xdr:from>
    <xdr:to xmlns:xdr="http://schemas.openxmlformats.org/drawingml/2006/spreadsheetDrawing">
      <xdr:col>50</xdr:col>
      <xdr:colOff>165100</xdr:colOff>
      <xdr:row>57</xdr:row>
      <xdr:rowOff>84455</xdr:rowOff>
    </xdr:to>
    <xdr:sp macro="" textlink="">
      <xdr:nvSpPr>
        <xdr:cNvPr id="365" name="フローチャート: 判断 364"/>
        <xdr:cNvSpPr/>
      </xdr:nvSpPr>
      <xdr:spPr>
        <a:xfrm>
          <a:off x="9334500" y="975741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55</xdr:row>
      <xdr:rowOff>101600</xdr:rowOff>
    </xdr:from>
    <xdr:ext cx="533400" cy="263525"/>
    <xdr:sp macro="" textlink="">
      <xdr:nvSpPr>
        <xdr:cNvPr id="366" name="テキスト ボックス 365"/>
        <xdr:cNvSpPr txBox="1"/>
      </xdr:nvSpPr>
      <xdr:spPr>
        <a:xfrm>
          <a:off x="9123045" y="9531350"/>
          <a:ext cx="5334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46,686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57</xdr:row>
      <xdr:rowOff>1905</xdr:rowOff>
    </xdr:from>
    <xdr:to xmlns:xdr="http://schemas.openxmlformats.org/drawingml/2006/spreadsheetDrawing">
      <xdr:col>45</xdr:col>
      <xdr:colOff>177800</xdr:colOff>
      <xdr:row>57</xdr:row>
      <xdr:rowOff>41910</xdr:rowOff>
    </xdr:to>
    <xdr:cxnSp macro="">
      <xdr:nvCxnSpPr>
        <xdr:cNvPr id="367" name="直線コネクタ 366"/>
        <xdr:cNvCxnSpPr/>
      </xdr:nvCxnSpPr>
      <xdr:spPr>
        <a:xfrm>
          <a:off x="7653020" y="9774555"/>
          <a:ext cx="86868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117475</xdr:rowOff>
    </xdr:from>
    <xdr:to xmlns:xdr="http://schemas.openxmlformats.org/drawingml/2006/spreadsheetDrawing">
      <xdr:col>46</xdr:col>
      <xdr:colOff>38100</xdr:colOff>
      <xdr:row>57</xdr:row>
      <xdr:rowOff>46355</xdr:rowOff>
    </xdr:to>
    <xdr:sp macro="" textlink="">
      <xdr:nvSpPr>
        <xdr:cNvPr id="368" name="フローチャート: 判断 367"/>
        <xdr:cNvSpPr/>
      </xdr:nvSpPr>
      <xdr:spPr>
        <a:xfrm>
          <a:off x="8470900" y="9718675"/>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55</xdr:row>
      <xdr:rowOff>63500</xdr:rowOff>
    </xdr:from>
    <xdr:ext cx="530860" cy="264795"/>
    <xdr:sp macro="" textlink="">
      <xdr:nvSpPr>
        <xdr:cNvPr id="369" name="テキスト ボックス 368"/>
        <xdr:cNvSpPr txBox="1"/>
      </xdr:nvSpPr>
      <xdr:spPr>
        <a:xfrm>
          <a:off x="8259445" y="9493250"/>
          <a:ext cx="5308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51,565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56</xdr:row>
      <xdr:rowOff>74930</xdr:rowOff>
    </xdr:from>
    <xdr:to xmlns:xdr="http://schemas.openxmlformats.org/drawingml/2006/spreadsheetDrawing">
      <xdr:col>41</xdr:col>
      <xdr:colOff>50800</xdr:colOff>
      <xdr:row>57</xdr:row>
      <xdr:rowOff>1905</xdr:rowOff>
    </xdr:to>
    <xdr:cxnSp macro="">
      <xdr:nvCxnSpPr>
        <xdr:cNvPr id="370" name="直線コネクタ 369"/>
        <xdr:cNvCxnSpPr/>
      </xdr:nvCxnSpPr>
      <xdr:spPr>
        <a:xfrm>
          <a:off x="6789420" y="9676130"/>
          <a:ext cx="863600" cy="98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3175</xdr:rowOff>
    </xdr:from>
    <xdr:to xmlns:xdr="http://schemas.openxmlformats.org/drawingml/2006/spreadsheetDrawing">
      <xdr:col>41</xdr:col>
      <xdr:colOff>101600</xdr:colOff>
      <xdr:row>57</xdr:row>
      <xdr:rowOff>106680</xdr:rowOff>
    </xdr:to>
    <xdr:sp macro="" textlink="">
      <xdr:nvSpPr>
        <xdr:cNvPr id="371" name="フローチャート: 判断 370"/>
        <xdr:cNvSpPr/>
      </xdr:nvSpPr>
      <xdr:spPr>
        <a:xfrm>
          <a:off x="7602220" y="977582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57</xdr:row>
      <xdr:rowOff>98425</xdr:rowOff>
    </xdr:from>
    <xdr:ext cx="530860" cy="264795"/>
    <xdr:sp macro="" textlink="">
      <xdr:nvSpPr>
        <xdr:cNvPr id="372" name="テキスト ボックス 371"/>
        <xdr:cNvSpPr txBox="1"/>
      </xdr:nvSpPr>
      <xdr:spPr>
        <a:xfrm>
          <a:off x="7395845" y="9871075"/>
          <a:ext cx="5308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43,773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152400</xdr:rowOff>
    </xdr:from>
    <xdr:to xmlns:xdr="http://schemas.openxmlformats.org/drawingml/2006/spreadsheetDrawing">
      <xdr:col>36</xdr:col>
      <xdr:colOff>165100</xdr:colOff>
      <xdr:row>57</xdr:row>
      <xdr:rowOff>81280</xdr:rowOff>
    </xdr:to>
    <xdr:sp macro="" textlink="">
      <xdr:nvSpPr>
        <xdr:cNvPr id="373" name="フローチャート: 判断 372"/>
        <xdr:cNvSpPr/>
      </xdr:nvSpPr>
      <xdr:spPr>
        <a:xfrm>
          <a:off x="6738620" y="975360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57</xdr:row>
      <xdr:rowOff>71755</xdr:rowOff>
    </xdr:from>
    <xdr:ext cx="533400" cy="262255"/>
    <xdr:sp macro="" textlink="">
      <xdr:nvSpPr>
        <xdr:cNvPr id="374" name="テキスト ボックス 373"/>
        <xdr:cNvSpPr txBox="1"/>
      </xdr:nvSpPr>
      <xdr:spPr>
        <a:xfrm>
          <a:off x="6527165" y="9844405"/>
          <a:ext cx="5334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47,064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81915</xdr:rowOff>
    </xdr:from>
    <xdr:ext cx="762000" cy="264795"/>
    <xdr:sp macro="" textlink="">
      <xdr:nvSpPr>
        <xdr:cNvPr id="375" name="テキスト ボックス 374"/>
        <xdr:cNvSpPr txBox="1"/>
      </xdr:nvSpPr>
      <xdr:spPr>
        <a:xfrm>
          <a:off x="1001268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81915</xdr:rowOff>
    </xdr:from>
    <xdr:ext cx="762000" cy="264795"/>
    <xdr:sp macro="" textlink="">
      <xdr:nvSpPr>
        <xdr:cNvPr id="376" name="テキスト ボックス 375"/>
        <xdr:cNvSpPr txBox="1"/>
      </xdr:nvSpPr>
      <xdr:spPr>
        <a:xfrm>
          <a:off x="919988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81915</xdr:rowOff>
    </xdr:from>
    <xdr:ext cx="762000" cy="264795"/>
    <xdr:sp macro="" textlink="">
      <xdr:nvSpPr>
        <xdr:cNvPr id="377" name="テキスト ボックス 376"/>
        <xdr:cNvSpPr txBox="1"/>
      </xdr:nvSpPr>
      <xdr:spPr>
        <a:xfrm>
          <a:off x="833628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81915</xdr:rowOff>
    </xdr:from>
    <xdr:ext cx="759460" cy="264795"/>
    <xdr:sp macro="" textlink="">
      <xdr:nvSpPr>
        <xdr:cNvPr id="378" name="テキスト ボックス 377"/>
        <xdr:cNvSpPr txBox="1"/>
      </xdr:nvSpPr>
      <xdr:spPr>
        <a:xfrm>
          <a:off x="7467600" y="10540365"/>
          <a:ext cx="7594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81915</xdr:rowOff>
    </xdr:from>
    <xdr:ext cx="762000" cy="264795"/>
    <xdr:sp macro="" textlink="">
      <xdr:nvSpPr>
        <xdr:cNvPr id="379" name="テキスト ボックス 378"/>
        <xdr:cNvSpPr txBox="1"/>
      </xdr:nvSpPr>
      <xdr:spPr>
        <a:xfrm>
          <a:off x="660400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56515</xdr:rowOff>
    </xdr:from>
    <xdr:to xmlns:xdr="http://schemas.openxmlformats.org/drawingml/2006/spreadsheetDrawing">
      <xdr:col>55</xdr:col>
      <xdr:colOff>50800</xdr:colOff>
      <xdr:row>56</xdr:row>
      <xdr:rowOff>160655</xdr:rowOff>
    </xdr:to>
    <xdr:sp macro="" textlink="">
      <xdr:nvSpPr>
        <xdr:cNvPr id="380" name="楕円 379"/>
        <xdr:cNvSpPr/>
      </xdr:nvSpPr>
      <xdr:spPr>
        <a:xfrm>
          <a:off x="10152380" y="9657715"/>
          <a:ext cx="9652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55</xdr:row>
      <xdr:rowOff>80010</xdr:rowOff>
    </xdr:from>
    <xdr:ext cx="532130" cy="263525"/>
    <xdr:sp macro="" textlink="">
      <xdr:nvSpPr>
        <xdr:cNvPr id="381" name="普通建設事業費該当値テキスト"/>
        <xdr:cNvSpPr txBox="1"/>
      </xdr:nvSpPr>
      <xdr:spPr>
        <a:xfrm>
          <a:off x="10248900" y="9509760"/>
          <a:ext cx="5321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59,429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33655</xdr:rowOff>
    </xdr:from>
    <xdr:to xmlns:xdr="http://schemas.openxmlformats.org/drawingml/2006/spreadsheetDrawing">
      <xdr:col>50</xdr:col>
      <xdr:colOff>165100</xdr:colOff>
      <xdr:row>57</xdr:row>
      <xdr:rowOff>137795</xdr:rowOff>
    </xdr:to>
    <xdr:sp macro="" textlink="">
      <xdr:nvSpPr>
        <xdr:cNvPr id="382" name="楕円 381"/>
        <xdr:cNvSpPr/>
      </xdr:nvSpPr>
      <xdr:spPr>
        <a:xfrm>
          <a:off x="9334500" y="980630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57</xdr:row>
      <xdr:rowOff>128270</xdr:rowOff>
    </xdr:from>
    <xdr:ext cx="533400" cy="262255"/>
    <xdr:sp macro="" textlink="">
      <xdr:nvSpPr>
        <xdr:cNvPr id="383" name="テキスト ボックス 382"/>
        <xdr:cNvSpPr txBox="1"/>
      </xdr:nvSpPr>
      <xdr:spPr>
        <a:xfrm>
          <a:off x="9123045" y="9900920"/>
          <a:ext cx="5334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39,828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56</xdr:row>
      <xdr:rowOff>163830</xdr:rowOff>
    </xdr:from>
    <xdr:to xmlns:xdr="http://schemas.openxmlformats.org/drawingml/2006/spreadsheetDrawing">
      <xdr:col>46</xdr:col>
      <xdr:colOff>38100</xdr:colOff>
      <xdr:row>57</xdr:row>
      <xdr:rowOff>92710</xdr:rowOff>
    </xdr:to>
    <xdr:sp macro="" textlink="">
      <xdr:nvSpPr>
        <xdr:cNvPr id="384" name="楕円 383"/>
        <xdr:cNvSpPr/>
      </xdr:nvSpPr>
      <xdr:spPr>
        <a:xfrm>
          <a:off x="8470900" y="9765030"/>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57</xdr:row>
      <xdr:rowOff>83820</xdr:rowOff>
    </xdr:from>
    <xdr:ext cx="530860" cy="265430"/>
    <xdr:sp macro="" textlink="">
      <xdr:nvSpPr>
        <xdr:cNvPr id="385" name="テキスト ボックス 384"/>
        <xdr:cNvSpPr txBox="1"/>
      </xdr:nvSpPr>
      <xdr:spPr>
        <a:xfrm>
          <a:off x="8259445" y="9856470"/>
          <a:ext cx="53086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45,565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56</xdr:row>
      <xdr:rowOff>125095</xdr:rowOff>
    </xdr:from>
    <xdr:to xmlns:xdr="http://schemas.openxmlformats.org/drawingml/2006/spreadsheetDrawing">
      <xdr:col>41</xdr:col>
      <xdr:colOff>101600</xdr:colOff>
      <xdr:row>57</xdr:row>
      <xdr:rowOff>53975</xdr:rowOff>
    </xdr:to>
    <xdr:sp macro="" textlink="">
      <xdr:nvSpPr>
        <xdr:cNvPr id="386" name="楕円 385"/>
        <xdr:cNvSpPr/>
      </xdr:nvSpPr>
      <xdr:spPr>
        <a:xfrm>
          <a:off x="7602220" y="972629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55</xdr:row>
      <xdr:rowOff>70485</xdr:rowOff>
    </xdr:from>
    <xdr:ext cx="530860" cy="262890"/>
    <xdr:sp macro="" textlink="">
      <xdr:nvSpPr>
        <xdr:cNvPr id="387" name="テキスト ボックス 386"/>
        <xdr:cNvSpPr txBox="1"/>
      </xdr:nvSpPr>
      <xdr:spPr>
        <a:xfrm>
          <a:off x="7395845" y="9500235"/>
          <a:ext cx="53086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50,557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22860</xdr:rowOff>
    </xdr:from>
    <xdr:to xmlns:xdr="http://schemas.openxmlformats.org/drawingml/2006/spreadsheetDrawing">
      <xdr:col>36</xdr:col>
      <xdr:colOff>165100</xdr:colOff>
      <xdr:row>56</xdr:row>
      <xdr:rowOff>126365</xdr:rowOff>
    </xdr:to>
    <xdr:sp macro="" textlink="">
      <xdr:nvSpPr>
        <xdr:cNvPr id="388" name="楕円 387"/>
        <xdr:cNvSpPr/>
      </xdr:nvSpPr>
      <xdr:spPr>
        <a:xfrm>
          <a:off x="6738620" y="962406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54</xdr:row>
      <xdr:rowOff>143510</xdr:rowOff>
    </xdr:from>
    <xdr:ext cx="533400" cy="262890"/>
    <xdr:sp macro="" textlink="">
      <xdr:nvSpPr>
        <xdr:cNvPr id="389" name="テキスト ボックス 388"/>
        <xdr:cNvSpPr txBox="1"/>
      </xdr:nvSpPr>
      <xdr:spPr>
        <a:xfrm>
          <a:off x="6527165" y="9401810"/>
          <a:ext cx="5334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63,748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58420</xdr:rowOff>
    </xdr:from>
    <xdr:to xmlns:xdr="http://schemas.openxmlformats.org/drawingml/2006/spreadsheetDrawing">
      <xdr:col>59</xdr:col>
      <xdr:colOff>50800</xdr:colOff>
      <xdr:row>65</xdr:row>
      <xdr:rowOff>32385</xdr:rowOff>
    </xdr:to>
    <xdr:sp macro="" textlink="">
      <xdr:nvSpPr>
        <xdr:cNvPr id="390" name="正方形/長方形 389"/>
        <xdr:cNvSpPr/>
      </xdr:nvSpPr>
      <xdr:spPr>
        <a:xfrm>
          <a:off x="6431280" y="10859770"/>
          <a:ext cx="455930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58420</xdr:rowOff>
    </xdr:from>
    <xdr:to xmlns:xdr="http://schemas.openxmlformats.org/drawingml/2006/spreadsheetDrawing">
      <xdr:col>43</xdr:col>
      <xdr:colOff>63500</xdr:colOff>
      <xdr:row>66</xdr:row>
      <xdr:rowOff>143510</xdr:rowOff>
    </xdr:to>
    <xdr:sp macro="" textlink="">
      <xdr:nvSpPr>
        <xdr:cNvPr id="391" name="正方形/長方形 390"/>
        <xdr:cNvSpPr/>
      </xdr:nvSpPr>
      <xdr:spPr>
        <a:xfrm>
          <a:off x="655320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90805</xdr:rowOff>
    </xdr:from>
    <xdr:to xmlns:xdr="http://schemas.openxmlformats.org/drawingml/2006/spreadsheetDrawing">
      <xdr:col>43</xdr:col>
      <xdr:colOff>63500</xdr:colOff>
      <xdr:row>68</xdr:row>
      <xdr:rowOff>0</xdr:rowOff>
    </xdr:to>
    <xdr:sp macro="" textlink="">
      <xdr:nvSpPr>
        <xdr:cNvPr id="392" name="正方形/長方形 391"/>
        <xdr:cNvSpPr/>
      </xdr:nvSpPr>
      <xdr:spPr>
        <a:xfrm>
          <a:off x="655320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58420</xdr:rowOff>
    </xdr:from>
    <xdr:to xmlns:xdr="http://schemas.openxmlformats.org/drawingml/2006/spreadsheetDrawing">
      <xdr:col>48</xdr:col>
      <xdr:colOff>127000</xdr:colOff>
      <xdr:row>66</xdr:row>
      <xdr:rowOff>143510</xdr:rowOff>
    </xdr:to>
    <xdr:sp macro="" textlink="">
      <xdr:nvSpPr>
        <xdr:cNvPr id="393" name="正方形/長方形 392"/>
        <xdr:cNvSpPr/>
      </xdr:nvSpPr>
      <xdr:spPr>
        <a:xfrm>
          <a:off x="754380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90805</xdr:rowOff>
    </xdr:from>
    <xdr:to xmlns:xdr="http://schemas.openxmlformats.org/drawingml/2006/spreadsheetDrawing">
      <xdr:col>48</xdr:col>
      <xdr:colOff>127000</xdr:colOff>
      <xdr:row>68</xdr:row>
      <xdr:rowOff>0</xdr:rowOff>
    </xdr:to>
    <xdr:sp macro="" textlink="">
      <xdr:nvSpPr>
        <xdr:cNvPr id="394" name="正方形/長方形 393"/>
        <xdr:cNvSpPr/>
      </xdr:nvSpPr>
      <xdr:spPr>
        <a:xfrm>
          <a:off x="754380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16,690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58420</xdr:rowOff>
    </xdr:from>
    <xdr:to xmlns:xdr="http://schemas.openxmlformats.org/drawingml/2006/spreadsheetDrawing">
      <xdr:col>54</xdr:col>
      <xdr:colOff>127000</xdr:colOff>
      <xdr:row>66</xdr:row>
      <xdr:rowOff>143510</xdr:rowOff>
    </xdr:to>
    <xdr:sp macro="" textlink="">
      <xdr:nvSpPr>
        <xdr:cNvPr id="395" name="正方形/長方形 394"/>
        <xdr:cNvSpPr/>
      </xdr:nvSpPr>
      <xdr:spPr>
        <a:xfrm>
          <a:off x="865632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46</xdr:col>
      <xdr:colOff>127000</xdr:colOff>
      <xdr:row>66</xdr:row>
      <xdr:rowOff>90805</xdr:rowOff>
    </xdr:from>
    <xdr:to xmlns:xdr="http://schemas.openxmlformats.org/drawingml/2006/spreadsheetDrawing">
      <xdr:col>54</xdr:col>
      <xdr:colOff>127000</xdr:colOff>
      <xdr:row>68</xdr:row>
      <xdr:rowOff>0</xdr:rowOff>
    </xdr:to>
    <xdr:sp macro="" textlink="">
      <xdr:nvSpPr>
        <xdr:cNvPr id="396" name="正方形/長方形 395"/>
        <xdr:cNvSpPr/>
      </xdr:nvSpPr>
      <xdr:spPr>
        <a:xfrm>
          <a:off x="865632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26035</xdr:rowOff>
    </xdr:from>
    <xdr:to xmlns:xdr="http://schemas.openxmlformats.org/drawingml/2006/spreadsheetDrawing">
      <xdr:col>59</xdr:col>
      <xdr:colOff>50800</xdr:colOff>
      <xdr:row>81</xdr:row>
      <xdr:rowOff>84455</xdr:rowOff>
    </xdr:to>
    <xdr:sp macro="" textlink="">
      <xdr:nvSpPr>
        <xdr:cNvPr id="397" name="正方形/長方形 396"/>
        <xdr:cNvSpPr/>
      </xdr:nvSpPr>
      <xdr:spPr>
        <a:xfrm>
          <a:off x="6431280" y="11684635"/>
          <a:ext cx="455930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6985</xdr:rowOff>
    </xdr:from>
    <xdr:ext cx="346075" cy="229235"/>
    <xdr:sp macro="" textlink="">
      <xdr:nvSpPr>
        <xdr:cNvPr id="398" name="テキスト ボックス 397"/>
        <xdr:cNvSpPr txBox="1"/>
      </xdr:nvSpPr>
      <xdr:spPr>
        <a:xfrm>
          <a:off x="6393180" y="11494135"/>
          <a:ext cx="346075"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84455</xdr:rowOff>
    </xdr:from>
    <xdr:to xmlns:xdr="http://schemas.openxmlformats.org/drawingml/2006/spreadsheetDrawing">
      <xdr:col>59</xdr:col>
      <xdr:colOff>50800</xdr:colOff>
      <xdr:row>81</xdr:row>
      <xdr:rowOff>84455</xdr:rowOff>
    </xdr:to>
    <xdr:cxnSp macro="">
      <xdr:nvCxnSpPr>
        <xdr:cNvPr id="399" name="直線コネクタ 398"/>
        <xdr:cNvCxnSpPr/>
      </xdr:nvCxnSpPr>
      <xdr:spPr>
        <a:xfrm>
          <a:off x="6431280" y="139719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143510</xdr:rowOff>
    </xdr:from>
    <xdr:to xmlns:xdr="http://schemas.openxmlformats.org/drawingml/2006/spreadsheetDrawing">
      <xdr:col>59</xdr:col>
      <xdr:colOff>50800</xdr:colOff>
      <xdr:row>78</xdr:row>
      <xdr:rowOff>143510</xdr:rowOff>
    </xdr:to>
    <xdr:cxnSp macro="">
      <xdr:nvCxnSpPr>
        <xdr:cNvPr id="400" name="直線コネクタ 399"/>
        <xdr:cNvCxnSpPr/>
      </xdr:nvCxnSpPr>
      <xdr:spPr>
        <a:xfrm>
          <a:off x="6431280" y="1351661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171450</xdr:rowOff>
    </xdr:from>
    <xdr:ext cx="245110" cy="263525"/>
    <xdr:sp macro="" textlink="">
      <xdr:nvSpPr>
        <xdr:cNvPr id="401" name="テキスト ボックス 400"/>
        <xdr:cNvSpPr txBox="1"/>
      </xdr:nvSpPr>
      <xdr:spPr>
        <a:xfrm>
          <a:off x="6187440" y="13373100"/>
          <a:ext cx="24511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26035</xdr:rowOff>
    </xdr:from>
    <xdr:to xmlns:xdr="http://schemas.openxmlformats.org/drawingml/2006/spreadsheetDrawing">
      <xdr:col>59</xdr:col>
      <xdr:colOff>50800</xdr:colOff>
      <xdr:row>76</xdr:row>
      <xdr:rowOff>26035</xdr:rowOff>
    </xdr:to>
    <xdr:cxnSp macro="">
      <xdr:nvCxnSpPr>
        <xdr:cNvPr id="402" name="直線コネクタ 401"/>
        <xdr:cNvCxnSpPr/>
      </xdr:nvCxnSpPr>
      <xdr:spPr>
        <a:xfrm>
          <a:off x="6431280" y="1305623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75</xdr:row>
      <xdr:rowOff>55880</xdr:rowOff>
    </xdr:from>
    <xdr:ext cx="528955" cy="260985"/>
    <xdr:sp macro="" textlink="">
      <xdr:nvSpPr>
        <xdr:cNvPr id="403" name="テキスト ボックス 402"/>
        <xdr:cNvSpPr txBox="1"/>
      </xdr:nvSpPr>
      <xdr:spPr>
        <a:xfrm>
          <a:off x="5915025" y="12914630"/>
          <a:ext cx="528955"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84455</xdr:rowOff>
    </xdr:from>
    <xdr:to xmlns:xdr="http://schemas.openxmlformats.org/drawingml/2006/spreadsheetDrawing">
      <xdr:col>59</xdr:col>
      <xdr:colOff>50800</xdr:colOff>
      <xdr:row>73</xdr:row>
      <xdr:rowOff>84455</xdr:rowOff>
    </xdr:to>
    <xdr:cxnSp macro="">
      <xdr:nvCxnSpPr>
        <xdr:cNvPr id="404" name="直線コネクタ 403"/>
        <xdr:cNvCxnSpPr/>
      </xdr:nvCxnSpPr>
      <xdr:spPr>
        <a:xfrm>
          <a:off x="6431280" y="126003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72</xdr:row>
      <xdr:rowOff>114300</xdr:rowOff>
    </xdr:from>
    <xdr:ext cx="528955" cy="263525"/>
    <xdr:sp macro="" textlink="">
      <xdr:nvSpPr>
        <xdr:cNvPr id="405" name="テキスト ボックス 404"/>
        <xdr:cNvSpPr txBox="1"/>
      </xdr:nvSpPr>
      <xdr:spPr>
        <a:xfrm>
          <a:off x="5915025" y="12458700"/>
          <a:ext cx="52895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143510</xdr:rowOff>
    </xdr:from>
    <xdr:to xmlns:xdr="http://schemas.openxmlformats.org/drawingml/2006/spreadsheetDrawing">
      <xdr:col>59</xdr:col>
      <xdr:colOff>50800</xdr:colOff>
      <xdr:row>70</xdr:row>
      <xdr:rowOff>143510</xdr:rowOff>
    </xdr:to>
    <xdr:cxnSp macro="">
      <xdr:nvCxnSpPr>
        <xdr:cNvPr id="406" name="直線コネクタ 405"/>
        <xdr:cNvCxnSpPr/>
      </xdr:nvCxnSpPr>
      <xdr:spPr>
        <a:xfrm>
          <a:off x="6431280" y="1214501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171450</xdr:rowOff>
    </xdr:from>
    <xdr:ext cx="528955" cy="263525"/>
    <xdr:sp macro="" textlink="">
      <xdr:nvSpPr>
        <xdr:cNvPr id="407" name="テキスト ボックス 406"/>
        <xdr:cNvSpPr txBox="1"/>
      </xdr:nvSpPr>
      <xdr:spPr>
        <a:xfrm>
          <a:off x="5915025" y="12001500"/>
          <a:ext cx="52895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26035</xdr:rowOff>
    </xdr:from>
    <xdr:to xmlns:xdr="http://schemas.openxmlformats.org/drawingml/2006/spreadsheetDrawing">
      <xdr:col>59</xdr:col>
      <xdr:colOff>50800</xdr:colOff>
      <xdr:row>68</xdr:row>
      <xdr:rowOff>26035</xdr:rowOff>
    </xdr:to>
    <xdr:cxnSp macro="">
      <xdr:nvCxnSpPr>
        <xdr:cNvPr id="408" name="直線コネクタ 407"/>
        <xdr:cNvCxnSpPr/>
      </xdr:nvCxnSpPr>
      <xdr:spPr>
        <a:xfrm>
          <a:off x="6431280" y="1168463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67</xdr:row>
      <xdr:rowOff>55880</xdr:rowOff>
    </xdr:from>
    <xdr:ext cx="528955" cy="260985"/>
    <xdr:sp macro="" textlink="">
      <xdr:nvSpPr>
        <xdr:cNvPr id="409" name="テキスト ボックス 408"/>
        <xdr:cNvSpPr txBox="1"/>
      </xdr:nvSpPr>
      <xdr:spPr>
        <a:xfrm>
          <a:off x="5915025" y="11543030"/>
          <a:ext cx="528955"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26035</xdr:rowOff>
    </xdr:from>
    <xdr:to xmlns:xdr="http://schemas.openxmlformats.org/drawingml/2006/spreadsheetDrawing">
      <xdr:col>59</xdr:col>
      <xdr:colOff>50800</xdr:colOff>
      <xdr:row>81</xdr:row>
      <xdr:rowOff>84455</xdr:rowOff>
    </xdr:to>
    <xdr:sp macro="" textlink="">
      <xdr:nvSpPr>
        <xdr:cNvPr id="410" name="普通建設事業費 （ うち新規整備　）グラフ枠"/>
        <xdr:cNvSpPr/>
      </xdr:nvSpPr>
      <xdr:spPr>
        <a:xfrm>
          <a:off x="6431280" y="11684635"/>
          <a:ext cx="455930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71</xdr:row>
      <xdr:rowOff>62230</xdr:rowOff>
    </xdr:from>
    <xdr:to xmlns:xdr="http://schemas.openxmlformats.org/drawingml/2006/spreadsheetDrawing">
      <xdr:col>54</xdr:col>
      <xdr:colOff>185420</xdr:colOff>
      <xdr:row>78</xdr:row>
      <xdr:rowOff>123825</xdr:rowOff>
    </xdr:to>
    <xdr:cxnSp macro="">
      <xdr:nvCxnSpPr>
        <xdr:cNvPr id="411" name="直線コネクタ 410"/>
        <xdr:cNvCxnSpPr/>
      </xdr:nvCxnSpPr>
      <xdr:spPr>
        <a:xfrm flipV="1">
          <a:off x="10198100" y="12235180"/>
          <a:ext cx="0" cy="12617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127000</xdr:rowOff>
    </xdr:from>
    <xdr:ext cx="375920" cy="263525"/>
    <xdr:sp macro="" textlink="">
      <xdr:nvSpPr>
        <xdr:cNvPr id="412" name="普通建設事業費 （ うち新規整備　）最小値テキスト"/>
        <xdr:cNvSpPr txBox="1"/>
      </xdr:nvSpPr>
      <xdr:spPr>
        <a:xfrm>
          <a:off x="10248900" y="13500100"/>
          <a:ext cx="37592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123825</xdr:rowOff>
    </xdr:from>
    <xdr:to xmlns:xdr="http://schemas.openxmlformats.org/drawingml/2006/spreadsheetDrawing">
      <xdr:col>55</xdr:col>
      <xdr:colOff>88900</xdr:colOff>
      <xdr:row>78</xdr:row>
      <xdr:rowOff>123825</xdr:rowOff>
    </xdr:to>
    <xdr:cxnSp macro="">
      <xdr:nvCxnSpPr>
        <xdr:cNvPr id="413" name="直線コネクタ 412"/>
        <xdr:cNvCxnSpPr/>
      </xdr:nvCxnSpPr>
      <xdr:spPr>
        <a:xfrm>
          <a:off x="10114280" y="1349692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70</xdr:row>
      <xdr:rowOff>8255</xdr:rowOff>
    </xdr:from>
    <xdr:ext cx="532130" cy="263525"/>
    <xdr:sp macro="" textlink="">
      <xdr:nvSpPr>
        <xdr:cNvPr id="414" name="普通建設事業費 （ うち新規整備　）最大値テキスト"/>
        <xdr:cNvSpPr txBox="1"/>
      </xdr:nvSpPr>
      <xdr:spPr>
        <a:xfrm>
          <a:off x="10248900" y="12009755"/>
          <a:ext cx="5321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27,975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71</xdr:row>
      <xdr:rowOff>62230</xdr:rowOff>
    </xdr:from>
    <xdr:to xmlns:xdr="http://schemas.openxmlformats.org/drawingml/2006/spreadsheetDrawing">
      <xdr:col>55</xdr:col>
      <xdr:colOff>88900</xdr:colOff>
      <xdr:row>71</xdr:row>
      <xdr:rowOff>62230</xdr:rowOff>
    </xdr:to>
    <xdr:cxnSp macro="">
      <xdr:nvCxnSpPr>
        <xdr:cNvPr id="415" name="直線コネクタ 414"/>
        <xdr:cNvCxnSpPr/>
      </xdr:nvCxnSpPr>
      <xdr:spPr>
        <a:xfrm>
          <a:off x="10114280" y="1223518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76</xdr:row>
      <xdr:rowOff>159385</xdr:rowOff>
    </xdr:from>
    <xdr:to xmlns:xdr="http://schemas.openxmlformats.org/drawingml/2006/spreadsheetDrawing">
      <xdr:col>55</xdr:col>
      <xdr:colOff>0</xdr:colOff>
      <xdr:row>76</xdr:row>
      <xdr:rowOff>171450</xdr:rowOff>
    </xdr:to>
    <xdr:cxnSp macro="">
      <xdr:nvCxnSpPr>
        <xdr:cNvPr id="416" name="直線コネクタ 415"/>
        <xdr:cNvCxnSpPr/>
      </xdr:nvCxnSpPr>
      <xdr:spPr>
        <a:xfrm flipV="1">
          <a:off x="9385300" y="13189585"/>
          <a:ext cx="8128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143510</xdr:rowOff>
    </xdr:from>
    <xdr:ext cx="467360" cy="262890"/>
    <xdr:sp macro="" textlink="">
      <xdr:nvSpPr>
        <xdr:cNvPr id="417" name="普通建設事業費 （ うち新規整備　）平均値テキスト"/>
        <xdr:cNvSpPr txBox="1"/>
      </xdr:nvSpPr>
      <xdr:spPr>
        <a:xfrm>
          <a:off x="10248900" y="13173710"/>
          <a:ext cx="467360" cy="2628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165100</xdr:rowOff>
    </xdr:from>
    <xdr:to xmlns:xdr="http://schemas.openxmlformats.org/drawingml/2006/spreadsheetDrawing">
      <xdr:col>55</xdr:col>
      <xdr:colOff>50800</xdr:colOff>
      <xdr:row>77</xdr:row>
      <xdr:rowOff>93980</xdr:rowOff>
    </xdr:to>
    <xdr:sp macro="" textlink="">
      <xdr:nvSpPr>
        <xdr:cNvPr id="418" name="フローチャート: 判断 417"/>
        <xdr:cNvSpPr/>
      </xdr:nvSpPr>
      <xdr:spPr>
        <a:xfrm>
          <a:off x="10152380" y="13195300"/>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75</xdr:row>
      <xdr:rowOff>5080</xdr:rowOff>
    </xdr:from>
    <xdr:to xmlns:xdr="http://schemas.openxmlformats.org/drawingml/2006/spreadsheetDrawing">
      <xdr:col>50</xdr:col>
      <xdr:colOff>114300</xdr:colOff>
      <xdr:row>76</xdr:row>
      <xdr:rowOff>171450</xdr:rowOff>
    </xdr:to>
    <xdr:cxnSp macro="">
      <xdr:nvCxnSpPr>
        <xdr:cNvPr id="419" name="直線コネクタ 418"/>
        <xdr:cNvCxnSpPr/>
      </xdr:nvCxnSpPr>
      <xdr:spPr>
        <a:xfrm>
          <a:off x="8521700" y="12863830"/>
          <a:ext cx="863600" cy="337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76</xdr:row>
      <xdr:rowOff>125730</xdr:rowOff>
    </xdr:from>
    <xdr:to xmlns:xdr="http://schemas.openxmlformats.org/drawingml/2006/spreadsheetDrawing">
      <xdr:col>50</xdr:col>
      <xdr:colOff>165100</xdr:colOff>
      <xdr:row>77</xdr:row>
      <xdr:rowOff>54610</xdr:rowOff>
    </xdr:to>
    <xdr:sp macro="" textlink="">
      <xdr:nvSpPr>
        <xdr:cNvPr id="420" name="フローチャート: 判断 419"/>
        <xdr:cNvSpPr/>
      </xdr:nvSpPr>
      <xdr:spPr>
        <a:xfrm>
          <a:off x="9334500" y="1315593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77</xdr:row>
      <xdr:rowOff>45720</xdr:rowOff>
    </xdr:from>
    <xdr:ext cx="466090" cy="264795"/>
    <xdr:sp macro="" textlink="">
      <xdr:nvSpPr>
        <xdr:cNvPr id="421" name="テキスト ボックス 420"/>
        <xdr:cNvSpPr txBox="1"/>
      </xdr:nvSpPr>
      <xdr:spPr>
        <a:xfrm>
          <a:off x="9155430" y="13247370"/>
          <a:ext cx="46609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72</xdr:row>
      <xdr:rowOff>88900</xdr:rowOff>
    </xdr:from>
    <xdr:to xmlns:xdr="http://schemas.openxmlformats.org/drawingml/2006/spreadsheetDrawing">
      <xdr:col>45</xdr:col>
      <xdr:colOff>177800</xdr:colOff>
      <xdr:row>75</xdr:row>
      <xdr:rowOff>5080</xdr:rowOff>
    </xdr:to>
    <xdr:cxnSp macro="">
      <xdr:nvCxnSpPr>
        <xdr:cNvPr id="422" name="直線コネクタ 421"/>
        <xdr:cNvCxnSpPr/>
      </xdr:nvCxnSpPr>
      <xdr:spPr>
        <a:xfrm>
          <a:off x="7653020" y="12433300"/>
          <a:ext cx="868680" cy="430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76</xdr:row>
      <xdr:rowOff>119380</xdr:rowOff>
    </xdr:from>
    <xdr:to xmlns:xdr="http://schemas.openxmlformats.org/drawingml/2006/spreadsheetDrawing">
      <xdr:col>46</xdr:col>
      <xdr:colOff>38100</xdr:colOff>
      <xdr:row>77</xdr:row>
      <xdr:rowOff>47625</xdr:rowOff>
    </xdr:to>
    <xdr:sp macro="" textlink="">
      <xdr:nvSpPr>
        <xdr:cNvPr id="423" name="フローチャート: 判断 422"/>
        <xdr:cNvSpPr/>
      </xdr:nvSpPr>
      <xdr:spPr>
        <a:xfrm>
          <a:off x="8470900" y="13149580"/>
          <a:ext cx="965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77</xdr:row>
      <xdr:rowOff>38735</xdr:rowOff>
    </xdr:from>
    <xdr:ext cx="468630" cy="265430"/>
    <xdr:sp macro="" textlink="">
      <xdr:nvSpPr>
        <xdr:cNvPr id="424" name="テキスト ボックス 423"/>
        <xdr:cNvSpPr txBox="1"/>
      </xdr:nvSpPr>
      <xdr:spPr>
        <a:xfrm>
          <a:off x="8291830" y="13240385"/>
          <a:ext cx="46863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72</xdr:row>
      <xdr:rowOff>88900</xdr:rowOff>
    </xdr:from>
    <xdr:to xmlns:xdr="http://schemas.openxmlformats.org/drawingml/2006/spreadsheetDrawing">
      <xdr:col>41</xdr:col>
      <xdr:colOff>50800</xdr:colOff>
      <xdr:row>75</xdr:row>
      <xdr:rowOff>149860</xdr:rowOff>
    </xdr:to>
    <xdr:cxnSp macro="">
      <xdr:nvCxnSpPr>
        <xdr:cNvPr id="425" name="直線コネクタ 424"/>
        <xdr:cNvCxnSpPr/>
      </xdr:nvCxnSpPr>
      <xdr:spPr>
        <a:xfrm flipV="1">
          <a:off x="6789420" y="12433300"/>
          <a:ext cx="863600" cy="575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75</xdr:row>
      <xdr:rowOff>170180</xdr:rowOff>
    </xdr:from>
    <xdr:to xmlns:xdr="http://schemas.openxmlformats.org/drawingml/2006/spreadsheetDrawing">
      <xdr:col>41</xdr:col>
      <xdr:colOff>101600</xdr:colOff>
      <xdr:row>76</xdr:row>
      <xdr:rowOff>98425</xdr:rowOff>
    </xdr:to>
    <xdr:sp macro="" textlink="">
      <xdr:nvSpPr>
        <xdr:cNvPr id="426" name="フローチャート: 判断 425"/>
        <xdr:cNvSpPr/>
      </xdr:nvSpPr>
      <xdr:spPr>
        <a:xfrm>
          <a:off x="7602220" y="1302893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76</xdr:row>
      <xdr:rowOff>88900</xdr:rowOff>
    </xdr:from>
    <xdr:ext cx="466090" cy="261620"/>
    <xdr:sp macro="" textlink="">
      <xdr:nvSpPr>
        <xdr:cNvPr id="427" name="テキスト ボックス 426"/>
        <xdr:cNvSpPr txBox="1"/>
      </xdr:nvSpPr>
      <xdr:spPr>
        <a:xfrm>
          <a:off x="7423150" y="13119100"/>
          <a:ext cx="46609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73025</xdr:rowOff>
    </xdr:from>
    <xdr:to xmlns:xdr="http://schemas.openxmlformats.org/drawingml/2006/spreadsheetDrawing">
      <xdr:col>36</xdr:col>
      <xdr:colOff>165100</xdr:colOff>
      <xdr:row>77</xdr:row>
      <xdr:rowOff>1905</xdr:rowOff>
    </xdr:to>
    <xdr:sp macro="" textlink="">
      <xdr:nvSpPr>
        <xdr:cNvPr id="428" name="フローチャート: 判断 427"/>
        <xdr:cNvSpPr/>
      </xdr:nvSpPr>
      <xdr:spPr>
        <a:xfrm>
          <a:off x="6738620" y="1310322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76</xdr:row>
      <xdr:rowOff>168275</xdr:rowOff>
    </xdr:from>
    <xdr:ext cx="466090" cy="262255"/>
    <xdr:sp macro="" textlink="">
      <xdr:nvSpPr>
        <xdr:cNvPr id="429" name="テキスト ボックス 428"/>
        <xdr:cNvSpPr txBox="1"/>
      </xdr:nvSpPr>
      <xdr:spPr>
        <a:xfrm>
          <a:off x="6559550" y="13198475"/>
          <a:ext cx="46609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81915</xdr:rowOff>
    </xdr:from>
    <xdr:ext cx="762000" cy="264795"/>
    <xdr:sp macro="" textlink="">
      <xdr:nvSpPr>
        <xdr:cNvPr id="430" name="テキスト ボックス 429"/>
        <xdr:cNvSpPr txBox="1"/>
      </xdr:nvSpPr>
      <xdr:spPr>
        <a:xfrm>
          <a:off x="1001268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81915</xdr:rowOff>
    </xdr:from>
    <xdr:ext cx="762000" cy="264795"/>
    <xdr:sp macro="" textlink="">
      <xdr:nvSpPr>
        <xdr:cNvPr id="431" name="テキスト ボックス 430"/>
        <xdr:cNvSpPr txBox="1"/>
      </xdr:nvSpPr>
      <xdr:spPr>
        <a:xfrm>
          <a:off x="919988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81915</xdr:rowOff>
    </xdr:from>
    <xdr:ext cx="762000" cy="264795"/>
    <xdr:sp macro="" textlink="">
      <xdr:nvSpPr>
        <xdr:cNvPr id="432" name="テキスト ボックス 431"/>
        <xdr:cNvSpPr txBox="1"/>
      </xdr:nvSpPr>
      <xdr:spPr>
        <a:xfrm>
          <a:off x="833628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81915</xdr:rowOff>
    </xdr:from>
    <xdr:ext cx="759460" cy="264795"/>
    <xdr:sp macro="" textlink="">
      <xdr:nvSpPr>
        <xdr:cNvPr id="433" name="テキスト ボックス 432"/>
        <xdr:cNvSpPr txBox="1"/>
      </xdr:nvSpPr>
      <xdr:spPr>
        <a:xfrm>
          <a:off x="7467600" y="13969365"/>
          <a:ext cx="7594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81915</xdr:rowOff>
    </xdr:from>
    <xdr:ext cx="762000" cy="264795"/>
    <xdr:sp macro="" textlink="">
      <xdr:nvSpPr>
        <xdr:cNvPr id="434" name="テキスト ボックス 433"/>
        <xdr:cNvSpPr txBox="1"/>
      </xdr:nvSpPr>
      <xdr:spPr>
        <a:xfrm>
          <a:off x="660400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106680</xdr:rowOff>
    </xdr:from>
    <xdr:to xmlns:xdr="http://schemas.openxmlformats.org/drawingml/2006/spreadsheetDrawing">
      <xdr:col>55</xdr:col>
      <xdr:colOff>50800</xdr:colOff>
      <xdr:row>77</xdr:row>
      <xdr:rowOff>35560</xdr:rowOff>
    </xdr:to>
    <xdr:sp macro="" textlink="">
      <xdr:nvSpPr>
        <xdr:cNvPr id="435" name="楕円 434"/>
        <xdr:cNvSpPr/>
      </xdr:nvSpPr>
      <xdr:spPr>
        <a:xfrm>
          <a:off x="10152380" y="13136880"/>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75</xdr:row>
      <xdr:rowOff>130175</xdr:rowOff>
    </xdr:from>
    <xdr:ext cx="467360" cy="262255"/>
    <xdr:sp macro="" textlink="">
      <xdr:nvSpPr>
        <xdr:cNvPr id="436" name="普通建設事業費 （ うち新規整備　）該当値テキスト"/>
        <xdr:cNvSpPr txBox="1"/>
      </xdr:nvSpPr>
      <xdr:spPr>
        <a:xfrm>
          <a:off x="10248900" y="12988925"/>
          <a:ext cx="46736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76</xdr:row>
      <xdr:rowOff>121920</xdr:rowOff>
    </xdr:from>
    <xdr:to xmlns:xdr="http://schemas.openxmlformats.org/drawingml/2006/spreadsheetDrawing">
      <xdr:col>50</xdr:col>
      <xdr:colOff>165100</xdr:colOff>
      <xdr:row>77</xdr:row>
      <xdr:rowOff>49530</xdr:rowOff>
    </xdr:to>
    <xdr:sp macro="" textlink="">
      <xdr:nvSpPr>
        <xdr:cNvPr id="437" name="楕円 436"/>
        <xdr:cNvSpPr/>
      </xdr:nvSpPr>
      <xdr:spPr>
        <a:xfrm>
          <a:off x="9334500" y="1315212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75</xdr:row>
      <xdr:rowOff>66675</xdr:rowOff>
    </xdr:from>
    <xdr:ext cx="466090" cy="263525"/>
    <xdr:sp macro="" textlink="">
      <xdr:nvSpPr>
        <xdr:cNvPr id="438" name="テキスト ボックス 437"/>
        <xdr:cNvSpPr txBox="1"/>
      </xdr:nvSpPr>
      <xdr:spPr>
        <a:xfrm>
          <a:off x="9155430" y="12925425"/>
          <a:ext cx="46609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74</xdr:row>
      <xdr:rowOff>128270</xdr:rowOff>
    </xdr:from>
    <xdr:to xmlns:xdr="http://schemas.openxmlformats.org/drawingml/2006/spreadsheetDrawing">
      <xdr:col>46</xdr:col>
      <xdr:colOff>38100</xdr:colOff>
      <xdr:row>75</xdr:row>
      <xdr:rowOff>57150</xdr:rowOff>
    </xdr:to>
    <xdr:sp macro="" textlink="">
      <xdr:nvSpPr>
        <xdr:cNvPr id="439" name="楕円 438"/>
        <xdr:cNvSpPr/>
      </xdr:nvSpPr>
      <xdr:spPr>
        <a:xfrm>
          <a:off x="8470900" y="12815570"/>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73</xdr:row>
      <xdr:rowOff>73660</xdr:rowOff>
    </xdr:from>
    <xdr:ext cx="530860" cy="262255"/>
    <xdr:sp macro="" textlink="">
      <xdr:nvSpPr>
        <xdr:cNvPr id="440" name="テキスト ボックス 439"/>
        <xdr:cNvSpPr txBox="1"/>
      </xdr:nvSpPr>
      <xdr:spPr>
        <a:xfrm>
          <a:off x="8259445" y="12589510"/>
          <a:ext cx="53086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72</xdr:row>
      <xdr:rowOff>36830</xdr:rowOff>
    </xdr:from>
    <xdr:to xmlns:xdr="http://schemas.openxmlformats.org/drawingml/2006/spreadsheetDrawing">
      <xdr:col>41</xdr:col>
      <xdr:colOff>101600</xdr:colOff>
      <xdr:row>72</xdr:row>
      <xdr:rowOff>140970</xdr:rowOff>
    </xdr:to>
    <xdr:sp macro="" textlink="">
      <xdr:nvSpPr>
        <xdr:cNvPr id="441" name="楕円 440"/>
        <xdr:cNvSpPr/>
      </xdr:nvSpPr>
      <xdr:spPr>
        <a:xfrm>
          <a:off x="7602220" y="1238123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70</xdr:row>
      <xdr:rowOff>158750</xdr:rowOff>
    </xdr:from>
    <xdr:ext cx="530860" cy="263525"/>
    <xdr:sp macro="" textlink="">
      <xdr:nvSpPr>
        <xdr:cNvPr id="442" name="テキスト ボックス 441"/>
        <xdr:cNvSpPr txBox="1"/>
      </xdr:nvSpPr>
      <xdr:spPr>
        <a:xfrm>
          <a:off x="7395845" y="12160250"/>
          <a:ext cx="53086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23,647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75</xdr:row>
      <xdr:rowOff>98425</xdr:rowOff>
    </xdr:from>
    <xdr:to xmlns:xdr="http://schemas.openxmlformats.org/drawingml/2006/spreadsheetDrawing">
      <xdr:col>36</xdr:col>
      <xdr:colOff>165100</xdr:colOff>
      <xdr:row>76</xdr:row>
      <xdr:rowOff>26670</xdr:rowOff>
    </xdr:to>
    <xdr:sp macro="" textlink="">
      <xdr:nvSpPr>
        <xdr:cNvPr id="443" name="楕円 442"/>
        <xdr:cNvSpPr/>
      </xdr:nvSpPr>
      <xdr:spPr>
        <a:xfrm>
          <a:off x="6738620" y="1295717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74</xdr:row>
      <xdr:rowOff>43815</xdr:rowOff>
    </xdr:from>
    <xdr:ext cx="533400" cy="263525"/>
    <xdr:sp macro="" textlink="">
      <xdr:nvSpPr>
        <xdr:cNvPr id="444" name="テキスト ボックス 443"/>
        <xdr:cNvSpPr txBox="1"/>
      </xdr:nvSpPr>
      <xdr:spPr>
        <a:xfrm>
          <a:off x="6527165" y="12731115"/>
          <a:ext cx="5334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58420</xdr:rowOff>
    </xdr:from>
    <xdr:to xmlns:xdr="http://schemas.openxmlformats.org/drawingml/2006/spreadsheetDrawing">
      <xdr:col>59</xdr:col>
      <xdr:colOff>50800</xdr:colOff>
      <xdr:row>85</xdr:row>
      <xdr:rowOff>32385</xdr:rowOff>
    </xdr:to>
    <xdr:sp macro="" textlink="">
      <xdr:nvSpPr>
        <xdr:cNvPr id="445" name="正方形/長方形 444"/>
        <xdr:cNvSpPr/>
      </xdr:nvSpPr>
      <xdr:spPr>
        <a:xfrm>
          <a:off x="6431280" y="14288770"/>
          <a:ext cx="455930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58420</xdr:rowOff>
    </xdr:from>
    <xdr:to xmlns:xdr="http://schemas.openxmlformats.org/drawingml/2006/spreadsheetDrawing">
      <xdr:col>43</xdr:col>
      <xdr:colOff>63500</xdr:colOff>
      <xdr:row>86</xdr:row>
      <xdr:rowOff>143510</xdr:rowOff>
    </xdr:to>
    <xdr:sp macro="" textlink="">
      <xdr:nvSpPr>
        <xdr:cNvPr id="446" name="正方形/長方形 445"/>
        <xdr:cNvSpPr/>
      </xdr:nvSpPr>
      <xdr:spPr>
        <a:xfrm>
          <a:off x="655320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90805</xdr:rowOff>
    </xdr:from>
    <xdr:to xmlns:xdr="http://schemas.openxmlformats.org/drawingml/2006/spreadsheetDrawing">
      <xdr:col>43</xdr:col>
      <xdr:colOff>63500</xdr:colOff>
      <xdr:row>88</xdr:row>
      <xdr:rowOff>0</xdr:rowOff>
    </xdr:to>
    <xdr:sp macro="" textlink="">
      <xdr:nvSpPr>
        <xdr:cNvPr id="447" name="正方形/長方形 446"/>
        <xdr:cNvSpPr/>
      </xdr:nvSpPr>
      <xdr:spPr>
        <a:xfrm>
          <a:off x="655320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58420</xdr:rowOff>
    </xdr:from>
    <xdr:to xmlns:xdr="http://schemas.openxmlformats.org/drawingml/2006/spreadsheetDrawing">
      <xdr:col>48</xdr:col>
      <xdr:colOff>127000</xdr:colOff>
      <xdr:row>86</xdr:row>
      <xdr:rowOff>143510</xdr:rowOff>
    </xdr:to>
    <xdr:sp macro="" textlink="">
      <xdr:nvSpPr>
        <xdr:cNvPr id="448" name="正方形/長方形 447"/>
        <xdr:cNvSpPr/>
      </xdr:nvSpPr>
      <xdr:spPr>
        <a:xfrm>
          <a:off x="754380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90805</xdr:rowOff>
    </xdr:from>
    <xdr:to xmlns:xdr="http://schemas.openxmlformats.org/drawingml/2006/spreadsheetDrawing">
      <xdr:col>48</xdr:col>
      <xdr:colOff>127000</xdr:colOff>
      <xdr:row>88</xdr:row>
      <xdr:rowOff>0</xdr:rowOff>
    </xdr:to>
    <xdr:sp macro="" textlink="">
      <xdr:nvSpPr>
        <xdr:cNvPr id="449" name="正方形/長方形 448"/>
        <xdr:cNvSpPr/>
      </xdr:nvSpPr>
      <xdr:spPr>
        <a:xfrm>
          <a:off x="754380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29,308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58420</xdr:rowOff>
    </xdr:from>
    <xdr:to xmlns:xdr="http://schemas.openxmlformats.org/drawingml/2006/spreadsheetDrawing">
      <xdr:col>54</xdr:col>
      <xdr:colOff>127000</xdr:colOff>
      <xdr:row>86</xdr:row>
      <xdr:rowOff>143510</xdr:rowOff>
    </xdr:to>
    <xdr:sp macro="" textlink="">
      <xdr:nvSpPr>
        <xdr:cNvPr id="450" name="正方形/長方形 449"/>
        <xdr:cNvSpPr/>
      </xdr:nvSpPr>
      <xdr:spPr>
        <a:xfrm>
          <a:off x="865632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46</xdr:col>
      <xdr:colOff>127000</xdr:colOff>
      <xdr:row>86</xdr:row>
      <xdr:rowOff>90805</xdr:rowOff>
    </xdr:from>
    <xdr:to xmlns:xdr="http://schemas.openxmlformats.org/drawingml/2006/spreadsheetDrawing">
      <xdr:col>54</xdr:col>
      <xdr:colOff>127000</xdr:colOff>
      <xdr:row>88</xdr:row>
      <xdr:rowOff>0</xdr:rowOff>
    </xdr:to>
    <xdr:sp macro="" textlink="">
      <xdr:nvSpPr>
        <xdr:cNvPr id="451" name="正方形/長方形 450"/>
        <xdr:cNvSpPr/>
      </xdr:nvSpPr>
      <xdr:spPr>
        <a:xfrm>
          <a:off x="865632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25,216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26035</xdr:rowOff>
    </xdr:from>
    <xdr:to xmlns:xdr="http://schemas.openxmlformats.org/drawingml/2006/spreadsheetDrawing">
      <xdr:col>59</xdr:col>
      <xdr:colOff>50800</xdr:colOff>
      <xdr:row>101</xdr:row>
      <xdr:rowOff>82550</xdr:rowOff>
    </xdr:to>
    <xdr:sp macro="" textlink="">
      <xdr:nvSpPr>
        <xdr:cNvPr id="452" name="正方形/長方形 451"/>
        <xdr:cNvSpPr/>
      </xdr:nvSpPr>
      <xdr:spPr>
        <a:xfrm>
          <a:off x="6431280" y="15113635"/>
          <a:ext cx="4559300" cy="228536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6985</xdr:rowOff>
    </xdr:from>
    <xdr:ext cx="346075" cy="229235"/>
    <xdr:sp macro="" textlink="">
      <xdr:nvSpPr>
        <xdr:cNvPr id="453" name="テキスト ボックス 452"/>
        <xdr:cNvSpPr txBox="1"/>
      </xdr:nvSpPr>
      <xdr:spPr>
        <a:xfrm>
          <a:off x="6393180" y="14923135"/>
          <a:ext cx="346075"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54" name="直線コネクタ 453"/>
        <xdr:cNvCxnSpPr/>
      </xdr:nvCxnSpPr>
      <xdr:spPr>
        <a:xfrm>
          <a:off x="6431280" y="17399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99060</xdr:rowOff>
    </xdr:from>
    <xdr:to xmlns:xdr="http://schemas.openxmlformats.org/drawingml/2006/spreadsheetDrawing">
      <xdr:col>59</xdr:col>
      <xdr:colOff>50800</xdr:colOff>
      <xdr:row>99</xdr:row>
      <xdr:rowOff>99060</xdr:rowOff>
    </xdr:to>
    <xdr:cxnSp macro="">
      <xdr:nvCxnSpPr>
        <xdr:cNvPr id="455" name="直線コネクタ 454"/>
        <xdr:cNvCxnSpPr/>
      </xdr:nvCxnSpPr>
      <xdr:spPr>
        <a:xfrm>
          <a:off x="6431280" y="1707261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128270</xdr:rowOff>
    </xdr:from>
    <xdr:ext cx="245110" cy="259080"/>
    <xdr:sp macro="" textlink="">
      <xdr:nvSpPr>
        <xdr:cNvPr id="456" name="テキスト ボックス 455"/>
        <xdr:cNvSpPr txBox="1"/>
      </xdr:nvSpPr>
      <xdr:spPr>
        <a:xfrm>
          <a:off x="6187440" y="1693037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114935</xdr:rowOff>
    </xdr:from>
    <xdr:to xmlns:xdr="http://schemas.openxmlformats.org/drawingml/2006/spreadsheetDrawing">
      <xdr:col>59</xdr:col>
      <xdr:colOff>50800</xdr:colOff>
      <xdr:row>97</xdr:row>
      <xdr:rowOff>114935</xdr:rowOff>
    </xdr:to>
    <xdr:cxnSp macro="">
      <xdr:nvCxnSpPr>
        <xdr:cNvPr id="457" name="直線コネクタ 456"/>
        <xdr:cNvCxnSpPr/>
      </xdr:nvCxnSpPr>
      <xdr:spPr>
        <a:xfrm>
          <a:off x="6431280" y="1674558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144145</xdr:rowOff>
    </xdr:from>
    <xdr:ext cx="528955" cy="255270"/>
    <xdr:sp macro="" textlink="">
      <xdr:nvSpPr>
        <xdr:cNvPr id="458" name="テキスト ボックス 457"/>
        <xdr:cNvSpPr txBox="1"/>
      </xdr:nvSpPr>
      <xdr:spPr>
        <a:xfrm>
          <a:off x="5915025" y="16603345"/>
          <a:ext cx="5289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95</xdr:row>
      <xdr:rowOff>132080</xdr:rowOff>
    </xdr:from>
    <xdr:to xmlns:xdr="http://schemas.openxmlformats.org/drawingml/2006/spreadsheetDrawing">
      <xdr:col>59</xdr:col>
      <xdr:colOff>50800</xdr:colOff>
      <xdr:row>95</xdr:row>
      <xdr:rowOff>132080</xdr:rowOff>
    </xdr:to>
    <xdr:cxnSp macro="">
      <xdr:nvCxnSpPr>
        <xdr:cNvPr id="459" name="直線コネクタ 458"/>
        <xdr:cNvCxnSpPr/>
      </xdr:nvCxnSpPr>
      <xdr:spPr>
        <a:xfrm>
          <a:off x="6431280" y="1641983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94</xdr:row>
      <xdr:rowOff>160655</xdr:rowOff>
    </xdr:from>
    <xdr:ext cx="528955" cy="259080"/>
    <xdr:sp macro="" textlink="">
      <xdr:nvSpPr>
        <xdr:cNvPr id="460" name="テキスト ボックス 459"/>
        <xdr:cNvSpPr txBox="1"/>
      </xdr:nvSpPr>
      <xdr:spPr>
        <a:xfrm>
          <a:off x="5915025" y="1627695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147955</xdr:rowOff>
    </xdr:from>
    <xdr:to xmlns:xdr="http://schemas.openxmlformats.org/drawingml/2006/spreadsheetDrawing">
      <xdr:col>59</xdr:col>
      <xdr:colOff>50800</xdr:colOff>
      <xdr:row>93</xdr:row>
      <xdr:rowOff>147955</xdr:rowOff>
    </xdr:to>
    <xdr:cxnSp macro="">
      <xdr:nvCxnSpPr>
        <xdr:cNvPr id="461" name="直線コネクタ 460"/>
        <xdr:cNvCxnSpPr/>
      </xdr:nvCxnSpPr>
      <xdr:spPr>
        <a:xfrm>
          <a:off x="6431280" y="160928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6350</xdr:rowOff>
    </xdr:from>
    <xdr:ext cx="528955" cy="255270"/>
    <xdr:sp macro="" textlink="">
      <xdr:nvSpPr>
        <xdr:cNvPr id="462" name="テキスト ボックス 461"/>
        <xdr:cNvSpPr txBox="1"/>
      </xdr:nvSpPr>
      <xdr:spPr>
        <a:xfrm>
          <a:off x="5915025" y="15951200"/>
          <a:ext cx="5289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164465</xdr:rowOff>
    </xdr:from>
    <xdr:to xmlns:xdr="http://schemas.openxmlformats.org/drawingml/2006/spreadsheetDrawing">
      <xdr:col>59</xdr:col>
      <xdr:colOff>50800</xdr:colOff>
      <xdr:row>91</xdr:row>
      <xdr:rowOff>164465</xdr:rowOff>
    </xdr:to>
    <xdr:cxnSp macro="">
      <xdr:nvCxnSpPr>
        <xdr:cNvPr id="463" name="直線コネクタ 462"/>
        <xdr:cNvCxnSpPr/>
      </xdr:nvCxnSpPr>
      <xdr:spPr>
        <a:xfrm>
          <a:off x="6431280" y="1576641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22225</xdr:rowOff>
    </xdr:from>
    <xdr:ext cx="594360" cy="258445"/>
    <xdr:sp macro="" textlink="">
      <xdr:nvSpPr>
        <xdr:cNvPr id="464" name="テキスト ボックス 463"/>
        <xdr:cNvSpPr txBox="1"/>
      </xdr:nvSpPr>
      <xdr:spPr>
        <a:xfrm>
          <a:off x="5850890" y="15624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9525</xdr:rowOff>
    </xdr:from>
    <xdr:to xmlns:xdr="http://schemas.openxmlformats.org/drawingml/2006/spreadsheetDrawing">
      <xdr:col>59</xdr:col>
      <xdr:colOff>50800</xdr:colOff>
      <xdr:row>90</xdr:row>
      <xdr:rowOff>9525</xdr:rowOff>
    </xdr:to>
    <xdr:cxnSp macro="">
      <xdr:nvCxnSpPr>
        <xdr:cNvPr id="465" name="直線コネクタ 464"/>
        <xdr:cNvCxnSpPr/>
      </xdr:nvCxnSpPr>
      <xdr:spPr>
        <a:xfrm>
          <a:off x="6431280" y="1544002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38735</xdr:rowOff>
    </xdr:from>
    <xdr:ext cx="594360" cy="265430"/>
    <xdr:sp macro="" textlink="">
      <xdr:nvSpPr>
        <xdr:cNvPr id="466" name="テキスト ボックス 465"/>
        <xdr:cNvSpPr txBox="1"/>
      </xdr:nvSpPr>
      <xdr:spPr>
        <a:xfrm>
          <a:off x="5850890" y="15297785"/>
          <a:ext cx="59436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26035</xdr:rowOff>
    </xdr:from>
    <xdr:to xmlns:xdr="http://schemas.openxmlformats.org/drawingml/2006/spreadsheetDrawing">
      <xdr:col>59</xdr:col>
      <xdr:colOff>50800</xdr:colOff>
      <xdr:row>88</xdr:row>
      <xdr:rowOff>26035</xdr:rowOff>
    </xdr:to>
    <xdr:cxnSp macro="">
      <xdr:nvCxnSpPr>
        <xdr:cNvPr id="467" name="直線コネクタ 466"/>
        <xdr:cNvCxnSpPr/>
      </xdr:nvCxnSpPr>
      <xdr:spPr>
        <a:xfrm>
          <a:off x="6431280" y="1511363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55880</xdr:rowOff>
    </xdr:from>
    <xdr:ext cx="594360" cy="260985"/>
    <xdr:sp macro="" textlink="">
      <xdr:nvSpPr>
        <xdr:cNvPr id="468" name="テキスト ボックス 467"/>
        <xdr:cNvSpPr txBox="1"/>
      </xdr:nvSpPr>
      <xdr:spPr>
        <a:xfrm>
          <a:off x="5850890" y="14972030"/>
          <a:ext cx="59436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26035</xdr:rowOff>
    </xdr:from>
    <xdr:to xmlns:xdr="http://schemas.openxmlformats.org/drawingml/2006/spreadsheetDrawing">
      <xdr:col>59</xdr:col>
      <xdr:colOff>50800</xdr:colOff>
      <xdr:row>101</xdr:row>
      <xdr:rowOff>82550</xdr:rowOff>
    </xdr:to>
    <xdr:sp macro="" textlink="">
      <xdr:nvSpPr>
        <xdr:cNvPr id="469" name="普通建設事業費 （ うち更新整備　）グラフ枠"/>
        <xdr:cNvSpPr/>
      </xdr:nvSpPr>
      <xdr:spPr>
        <a:xfrm>
          <a:off x="6431280" y="15113635"/>
          <a:ext cx="4559300" cy="22853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90</xdr:row>
      <xdr:rowOff>59055</xdr:rowOff>
    </xdr:from>
    <xdr:to xmlns:xdr="http://schemas.openxmlformats.org/drawingml/2006/spreadsheetDrawing">
      <xdr:col>54</xdr:col>
      <xdr:colOff>185420</xdr:colOff>
      <xdr:row>98</xdr:row>
      <xdr:rowOff>125730</xdr:rowOff>
    </xdr:to>
    <xdr:cxnSp macro="">
      <xdr:nvCxnSpPr>
        <xdr:cNvPr id="470" name="直線コネクタ 469"/>
        <xdr:cNvCxnSpPr/>
      </xdr:nvCxnSpPr>
      <xdr:spPr>
        <a:xfrm flipV="1">
          <a:off x="10198100" y="15489555"/>
          <a:ext cx="0" cy="14382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129540</xdr:rowOff>
    </xdr:from>
    <xdr:ext cx="532130" cy="259080"/>
    <xdr:sp macro="" textlink="">
      <xdr:nvSpPr>
        <xdr:cNvPr id="471" name="普通建設事業費 （ うち更新整備　）最小値テキスト"/>
        <xdr:cNvSpPr txBox="1"/>
      </xdr:nvSpPr>
      <xdr:spPr>
        <a:xfrm>
          <a:off x="10248900" y="1693164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13,279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125730</xdr:rowOff>
    </xdr:from>
    <xdr:to xmlns:xdr="http://schemas.openxmlformats.org/drawingml/2006/spreadsheetDrawing">
      <xdr:col>55</xdr:col>
      <xdr:colOff>88900</xdr:colOff>
      <xdr:row>98</xdr:row>
      <xdr:rowOff>125730</xdr:rowOff>
    </xdr:to>
    <xdr:cxnSp macro="">
      <xdr:nvCxnSpPr>
        <xdr:cNvPr id="472" name="直線コネクタ 471"/>
        <xdr:cNvCxnSpPr/>
      </xdr:nvCxnSpPr>
      <xdr:spPr>
        <a:xfrm>
          <a:off x="10114280" y="1692783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4445</xdr:rowOff>
    </xdr:from>
    <xdr:ext cx="596265" cy="265430"/>
    <xdr:sp macro="" textlink="">
      <xdr:nvSpPr>
        <xdr:cNvPr id="473" name="普通建設事業費 （ うち更新整備　）最大値テキスト"/>
        <xdr:cNvSpPr txBox="1"/>
      </xdr:nvSpPr>
      <xdr:spPr>
        <a:xfrm>
          <a:off x="10248900" y="15263495"/>
          <a:ext cx="59626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145,507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90</xdr:row>
      <xdr:rowOff>59055</xdr:rowOff>
    </xdr:from>
    <xdr:to xmlns:xdr="http://schemas.openxmlformats.org/drawingml/2006/spreadsheetDrawing">
      <xdr:col>55</xdr:col>
      <xdr:colOff>88900</xdr:colOff>
      <xdr:row>90</xdr:row>
      <xdr:rowOff>59055</xdr:rowOff>
    </xdr:to>
    <xdr:cxnSp macro="">
      <xdr:nvCxnSpPr>
        <xdr:cNvPr id="474" name="直線コネクタ 473"/>
        <xdr:cNvCxnSpPr/>
      </xdr:nvCxnSpPr>
      <xdr:spPr>
        <a:xfrm>
          <a:off x="10114280" y="1548955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97</xdr:row>
      <xdr:rowOff>57785</xdr:rowOff>
    </xdr:from>
    <xdr:to xmlns:xdr="http://schemas.openxmlformats.org/drawingml/2006/spreadsheetDrawing">
      <xdr:col>55</xdr:col>
      <xdr:colOff>0</xdr:colOff>
      <xdr:row>98</xdr:row>
      <xdr:rowOff>45085</xdr:rowOff>
    </xdr:to>
    <xdr:cxnSp macro="">
      <xdr:nvCxnSpPr>
        <xdr:cNvPr id="475" name="直線コネクタ 474"/>
        <xdr:cNvCxnSpPr/>
      </xdr:nvCxnSpPr>
      <xdr:spPr>
        <a:xfrm flipV="1">
          <a:off x="9385300" y="16688435"/>
          <a:ext cx="812800" cy="158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97</xdr:row>
      <xdr:rowOff>72390</xdr:rowOff>
    </xdr:from>
    <xdr:ext cx="532130" cy="259080"/>
    <xdr:sp macro="" textlink="">
      <xdr:nvSpPr>
        <xdr:cNvPr id="476" name="普通建設事業費 （ うち更新整備　）平均値テキスト"/>
        <xdr:cNvSpPr txBox="1"/>
      </xdr:nvSpPr>
      <xdr:spPr>
        <a:xfrm>
          <a:off x="10248900" y="16703040"/>
          <a:ext cx="532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27,297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93980</xdr:rowOff>
    </xdr:from>
    <xdr:to xmlns:xdr="http://schemas.openxmlformats.org/drawingml/2006/spreadsheetDrawing">
      <xdr:col>55</xdr:col>
      <xdr:colOff>50800</xdr:colOff>
      <xdr:row>98</xdr:row>
      <xdr:rowOff>24130</xdr:rowOff>
    </xdr:to>
    <xdr:sp macro="" textlink="">
      <xdr:nvSpPr>
        <xdr:cNvPr id="477" name="フローチャート: 判断 476"/>
        <xdr:cNvSpPr/>
      </xdr:nvSpPr>
      <xdr:spPr>
        <a:xfrm>
          <a:off x="10152380" y="1672463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98</xdr:row>
      <xdr:rowOff>45085</xdr:rowOff>
    </xdr:from>
    <xdr:to xmlns:xdr="http://schemas.openxmlformats.org/drawingml/2006/spreadsheetDrawing">
      <xdr:col>50</xdr:col>
      <xdr:colOff>114300</xdr:colOff>
      <xdr:row>98</xdr:row>
      <xdr:rowOff>111760</xdr:rowOff>
    </xdr:to>
    <xdr:cxnSp macro="">
      <xdr:nvCxnSpPr>
        <xdr:cNvPr id="478" name="直線コネクタ 477"/>
        <xdr:cNvCxnSpPr/>
      </xdr:nvCxnSpPr>
      <xdr:spPr>
        <a:xfrm flipV="1">
          <a:off x="8521700" y="16847185"/>
          <a:ext cx="8636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97</xdr:row>
      <xdr:rowOff>140335</xdr:rowOff>
    </xdr:from>
    <xdr:to xmlns:xdr="http://schemas.openxmlformats.org/drawingml/2006/spreadsheetDrawing">
      <xdr:col>50</xdr:col>
      <xdr:colOff>165100</xdr:colOff>
      <xdr:row>98</xdr:row>
      <xdr:rowOff>70485</xdr:rowOff>
    </xdr:to>
    <xdr:sp macro="" textlink="">
      <xdr:nvSpPr>
        <xdr:cNvPr id="479" name="フローチャート: 判断 478"/>
        <xdr:cNvSpPr/>
      </xdr:nvSpPr>
      <xdr:spPr>
        <a:xfrm>
          <a:off x="9334500" y="1677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86995</xdr:rowOff>
    </xdr:from>
    <xdr:ext cx="533400" cy="255270"/>
    <xdr:sp macro="" textlink="">
      <xdr:nvSpPr>
        <xdr:cNvPr id="480" name="テキスト ボックス 479"/>
        <xdr:cNvSpPr txBox="1"/>
      </xdr:nvSpPr>
      <xdr:spPr>
        <a:xfrm>
          <a:off x="9123045" y="16546195"/>
          <a:ext cx="5334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23,018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98</xdr:row>
      <xdr:rowOff>111760</xdr:rowOff>
    </xdr:from>
    <xdr:to xmlns:xdr="http://schemas.openxmlformats.org/drawingml/2006/spreadsheetDrawing">
      <xdr:col>45</xdr:col>
      <xdr:colOff>177800</xdr:colOff>
      <xdr:row>99</xdr:row>
      <xdr:rowOff>75565</xdr:rowOff>
    </xdr:to>
    <xdr:cxnSp macro="">
      <xdr:nvCxnSpPr>
        <xdr:cNvPr id="481" name="直線コネクタ 480"/>
        <xdr:cNvCxnSpPr/>
      </xdr:nvCxnSpPr>
      <xdr:spPr>
        <a:xfrm flipV="1">
          <a:off x="7653020" y="16913860"/>
          <a:ext cx="868680" cy="135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97</xdr:row>
      <xdr:rowOff>125095</xdr:rowOff>
    </xdr:from>
    <xdr:to xmlns:xdr="http://schemas.openxmlformats.org/drawingml/2006/spreadsheetDrawing">
      <xdr:col>46</xdr:col>
      <xdr:colOff>38100</xdr:colOff>
      <xdr:row>98</xdr:row>
      <xdr:rowOff>55245</xdr:rowOff>
    </xdr:to>
    <xdr:sp macro="" textlink="">
      <xdr:nvSpPr>
        <xdr:cNvPr id="482" name="フローチャート: 判断 481"/>
        <xdr:cNvSpPr/>
      </xdr:nvSpPr>
      <xdr:spPr>
        <a:xfrm>
          <a:off x="8470900" y="1675574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71755</xdr:rowOff>
    </xdr:from>
    <xdr:ext cx="530860" cy="259080"/>
    <xdr:sp macro="" textlink="">
      <xdr:nvSpPr>
        <xdr:cNvPr id="483" name="テキスト ボックス 482"/>
        <xdr:cNvSpPr txBox="1"/>
      </xdr:nvSpPr>
      <xdr:spPr>
        <a:xfrm>
          <a:off x="8259445" y="1653095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24,434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99</xdr:row>
      <xdr:rowOff>3175</xdr:rowOff>
    </xdr:from>
    <xdr:to xmlns:xdr="http://schemas.openxmlformats.org/drawingml/2006/spreadsheetDrawing">
      <xdr:col>41</xdr:col>
      <xdr:colOff>50800</xdr:colOff>
      <xdr:row>99</xdr:row>
      <xdr:rowOff>75565</xdr:rowOff>
    </xdr:to>
    <xdr:cxnSp macro="">
      <xdr:nvCxnSpPr>
        <xdr:cNvPr id="484" name="直線コネクタ 483"/>
        <xdr:cNvCxnSpPr/>
      </xdr:nvCxnSpPr>
      <xdr:spPr>
        <a:xfrm>
          <a:off x="6789420" y="16976725"/>
          <a:ext cx="8636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98</xdr:row>
      <xdr:rowOff>22860</xdr:rowOff>
    </xdr:from>
    <xdr:to xmlns:xdr="http://schemas.openxmlformats.org/drawingml/2006/spreadsheetDrawing">
      <xdr:col>41</xdr:col>
      <xdr:colOff>101600</xdr:colOff>
      <xdr:row>98</xdr:row>
      <xdr:rowOff>124460</xdr:rowOff>
    </xdr:to>
    <xdr:sp macro="" textlink="">
      <xdr:nvSpPr>
        <xdr:cNvPr id="485" name="フローチャート: 判断 484"/>
        <xdr:cNvSpPr/>
      </xdr:nvSpPr>
      <xdr:spPr>
        <a:xfrm>
          <a:off x="7602220" y="1682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140970</xdr:rowOff>
    </xdr:from>
    <xdr:ext cx="530860" cy="259080"/>
    <xdr:sp macro="" textlink="">
      <xdr:nvSpPr>
        <xdr:cNvPr id="486" name="テキスト ボックス 485"/>
        <xdr:cNvSpPr txBox="1"/>
      </xdr:nvSpPr>
      <xdr:spPr>
        <a:xfrm>
          <a:off x="7395845" y="166001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161290</xdr:rowOff>
    </xdr:from>
    <xdr:to xmlns:xdr="http://schemas.openxmlformats.org/drawingml/2006/spreadsheetDrawing">
      <xdr:col>36</xdr:col>
      <xdr:colOff>165100</xdr:colOff>
      <xdr:row>98</xdr:row>
      <xdr:rowOff>91440</xdr:rowOff>
    </xdr:to>
    <xdr:sp macro="" textlink="">
      <xdr:nvSpPr>
        <xdr:cNvPr id="487" name="フローチャート: 判断 486"/>
        <xdr:cNvSpPr/>
      </xdr:nvSpPr>
      <xdr:spPr>
        <a:xfrm>
          <a:off x="6738620" y="1679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107950</xdr:rowOff>
    </xdr:from>
    <xdr:ext cx="533400" cy="259080"/>
    <xdr:sp macro="" textlink="">
      <xdr:nvSpPr>
        <xdr:cNvPr id="488" name="テキスト ボックス 487"/>
        <xdr:cNvSpPr txBox="1"/>
      </xdr:nvSpPr>
      <xdr:spPr>
        <a:xfrm>
          <a:off x="6527165" y="165671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21,128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89" name="テキスト ボックス 488"/>
        <xdr:cNvSpPr txBox="1"/>
      </xdr:nvSpPr>
      <xdr:spPr>
        <a:xfrm>
          <a:off x="1001268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90" name="テキスト ボックス 489"/>
        <xdr:cNvSpPr txBox="1"/>
      </xdr:nvSpPr>
      <xdr:spPr>
        <a:xfrm>
          <a:off x="919988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91" name="テキスト ボックス 490"/>
        <xdr:cNvSpPr txBox="1"/>
      </xdr:nvSpPr>
      <xdr:spPr>
        <a:xfrm>
          <a:off x="833628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59460" cy="259080"/>
    <xdr:sp macro="" textlink="">
      <xdr:nvSpPr>
        <xdr:cNvPr id="492" name="テキスト ボックス 491"/>
        <xdr:cNvSpPr txBox="1"/>
      </xdr:nvSpPr>
      <xdr:spPr>
        <a:xfrm>
          <a:off x="7467600" y="17396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93" name="テキスト ボックス 492"/>
        <xdr:cNvSpPr txBox="1"/>
      </xdr:nvSpPr>
      <xdr:spPr>
        <a:xfrm>
          <a:off x="6604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6985</xdr:rowOff>
    </xdr:from>
    <xdr:to xmlns:xdr="http://schemas.openxmlformats.org/drawingml/2006/spreadsheetDrawing">
      <xdr:col>55</xdr:col>
      <xdr:colOff>50800</xdr:colOff>
      <xdr:row>97</xdr:row>
      <xdr:rowOff>109220</xdr:rowOff>
    </xdr:to>
    <xdr:sp macro="" textlink="">
      <xdr:nvSpPr>
        <xdr:cNvPr id="494" name="楕円 493"/>
        <xdr:cNvSpPr/>
      </xdr:nvSpPr>
      <xdr:spPr>
        <a:xfrm>
          <a:off x="10152380" y="16637635"/>
          <a:ext cx="9652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96</xdr:row>
      <xdr:rowOff>29845</xdr:rowOff>
    </xdr:from>
    <xdr:ext cx="532130" cy="255270"/>
    <xdr:sp macro="" textlink="">
      <xdr:nvSpPr>
        <xdr:cNvPr id="495" name="普通建設事業費 （ うち更新整備　）該当値テキスト"/>
        <xdr:cNvSpPr txBox="1"/>
      </xdr:nvSpPr>
      <xdr:spPr>
        <a:xfrm>
          <a:off x="10248900" y="16489045"/>
          <a:ext cx="532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35,281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97</xdr:row>
      <xdr:rowOff>166370</xdr:rowOff>
    </xdr:from>
    <xdr:to xmlns:xdr="http://schemas.openxmlformats.org/drawingml/2006/spreadsheetDrawing">
      <xdr:col>50</xdr:col>
      <xdr:colOff>165100</xdr:colOff>
      <xdr:row>98</xdr:row>
      <xdr:rowOff>95885</xdr:rowOff>
    </xdr:to>
    <xdr:sp macro="" textlink="">
      <xdr:nvSpPr>
        <xdr:cNvPr id="496" name="楕円 495"/>
        <xdr:cNvSpPr/>
      </xdr:nvSpPr>
      <xdr:spPr>
        <a:xfrm>
          <a:off x="9334500" y="167970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98</xdr:row>
      <xdr:rowOff>86995</xdr:rowOff>
    </xdr:from>
    <xdr:ext cx="533400" cy="255270"/>
    <xdr:sp macro="" textlink="">
      <xdr:nvSpPr>
        <xdr:cNvPr id="497" name="テキスト ボックス 496"/>
        <xdr:cNvSpPr txBox="1"/>
      </xdr:nvSpPr>
      <xdr:spPr>
        <a:xfrm>
          <a:off x="9123045" y="16889095"/>
          <a:ext cx="5334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20,688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98</xdr:row>
      <xdr:rowOff>60960</xdr:rowOff>
    </xdr:from>
    <xdr:to xmlns:xdr="http://schemas.openxmlformats.org/drawingml/2006/spreadsheetDrawing">
      <xdr:col>46</xdr:col>
      <xdr:colOff>38100</xdr:colOff>
      <xdr:row>98</xdr:row>
      <xdr:rowOff>162560</xdr:rowOff>
    </xdr:to>
    <xdr:sp macro="" textlink="">
      <xdr:nvSpPr>
        <xdr:cNvPr id="498" name="楕円 497"/>
        <xdr:cNvSpPr/>
      </xdr:nvSpPr>
      <xdr:spPr>
        <a:xfrm>
          <a:off x="8470900" y="1686306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98</xdr:row>
      <xdr:rowOff>153670</xdr:rowOff>
    </xdr:from>
    <xdr:ext cx="530860" cy="259080"/>
    <xdr:sp macro="" textlink="">
      <xdr:nvSpPr>
        <xdr:cNvPr id="499" name="テキスト ボックス 498"/>
        <xdr:cNvSpPr txBox="1"/>
      </xdr:nvSpPr>
      <xdr:spPr>
        <a:xfrm>
          <a:off x="8259445" y="169557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99</xdr:row>
      <xdr:rowOff>24765</xdr:rowOff>
    </xdr:from>
    <xdr:to xmlns:xdr="http://schemas.openxmlformats.org/drawingml/2006/spreadsheetDrawing">
      <xdr:col>41</xdr:col>
      <xdr:colOff>101600</xdr:colOff>
      <xdr:row>99</xdr:row>
      <xdr:rowOff>126365</xdr:rowOff>
    </xdr:to>
    <xdr:sp macro="" textlink="">
      <xdr:nvSpPr>
        <xdr:cNvPr id="500" name="楕円 499"/>
        <xdr:cNvSpPr/>
      </xdr:nvSpPr>
      <xdr:spPr>
        <a:xfrm>
          <a:off x="7602220" y="16998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99</xdr:row>
      <xdr:rowOff>117475</xdr:rowOff>
    </xdr:from>
    <xdr:ext cx="466090" cy="259080"/>
    <xdr:sp macro="" textlink="">
      <xdr:nvSpPr>
        <xdr:cNvPr id="501" name="テキスト ボックス 500"/>
        <xdr:cNvSpPr txBox="1"/>
      </xdr:nvSpPr>
      <xdr:spPr>
        <a:xfrm>
          <a:off x="7423150" y="1709102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123825</xdr:rowOff>
    </xdr:from>
    <xdr:to xmlns:xdr="http://schemas.openxmlformats.org/drawingml/2006/spreadsheetDrawing">
      <xdr:col>36</xdr:col>
      <xdr:colOff>165100</xdr:colOff>
      <xdr:row>99</xdr:row>
      <xdr:rowOff>53975</xdr:rowOff>
    </xdr:to>
    <xdr:sp macro="" textlink="">
      <xdr:nvSpPr>
        <xdr:cNvPr id="502" name="楕円 501"/>
        <xdr:cNvSpPr/>
      </xdr:nvSpPr>
      <xdr:spPr>
        <a:xfrm>
          <a:off x="6738620" y="16925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99</xdr:row>
      <xdr:rowOff>45085</xdr:rowOff>
    </xdr:from>
    <xdr:ext cx="466090" cy="258445"/>
    <xdr:sp macro="" textlink="">
      <xdr:nvSpPr>
        <xdr:cNvPr id="503" name="テキスト ボックス 502"/>
        <xdr:cNvSpPr txBox="1"/>
      </xdr:nvSpPr>
      <xdr:spPr>
        <a:xfrm>
          <a:off x="6559550" y="1701863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58420</xdr:rowOff>
    </xdr:from>
    <xdr:to xmlns:xdr="http://schemas.openxmlformats.org/drawingml/2006/spreadsheetDrawing">
      <xdr:col>89</xdr:col>
      <xdr:colOff>177800</xdr:colOff>
      <xdr:row>25</xdr:row>
      <xdr:rowOff>32385</xdr:rowOff>
    </xdr:to>
    <xdr:sp macro="" textlink="">
      <xdr:nvSpPr>
        <xdr:cNvPr id="504" name="正方形/長方形 503"/>
        <xdr:cNvSpPr/>
      </xdr:nvSpPr>
      <xdr:spPr>
        <a:xfrm>
          <a:off x="12115800" y="400177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58420</xdr:rowOff>
    </xdr:from>
    <xdr:to xmlns:xdr="http://schemas.openxmlformats.org/drawingml/2006/spreadsheetDrawing">
      <xdr:col>74</xdr:col>
      <xdr:colOff>0</xdr:colOff>
      <xdr:row>26</xdr:row>
      <xdr:rowOff>143510</xdr:rowOff>
    </xdr:to>
    <xdr:sp macro="" textlink="">
      <xdr:nvSpPr>
        <xdr:cNvPr id="505" name="正方形/長方形 504"/>
        <xdr:cNvSpPr/>
      </xdr:nvSpPr>
      <xdr:spPr>
        <a:xfrm>
          <a:off x="1223772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90805</xdr:rowOff>
    </xdr:from>
    <xdr:to xmlns:xdr="http://schemas.openxmlformats.org/drawingml/2006/spreadsheetDrawing">
      <xdr:col>74</xdr:col>
      <xdr:colOff>0</xdr:colOff>
      <xdr:row>28</xdr:row>
      <xdr:rowOff>0</xdr:rowOff>
    </xdr:to>
    <xdr:sp macro="" textlink="">
      <xdr:nvSpPr>
        <xdr:cNvPr id="506" name="正方形/長方形 505"/>
        <xdr:cNvSpPr/>
      </xdr:nvSpPr>
      <xdr:spPr>
        <a:xfrm>
          <a:off x="1223772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58420</xdr:rowOff>
    </xdr:from>
    <xdr:to xmlns:xdr="http://schemas.openxmlformats.org/drawingml/2006/spreadsheetDrawing">
      <xdr:col>79</xdr:col>
      <xdr:colOff>63500</xdr:colOff>
      <xdr:row>26</xdr:row>
      <xdr:rowOff>143510</xdr:rowOff>
    </xdr:to>
    <xdr:sp macro="" textlink="">
      <xdr:nvSpPr>
        <xdr:cNvPr id="507" name="正方形/長方形 506"/>
        <xdr:cNvSpPr/>
      </xdr:nvSpPr>
      <xdr:spPr>
        <a:xfrm>
          <a:off x="1322832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90805</xdr:rowOff>
    </xdr:from>
    <xdr:to xmlns:xdr="http://schemas.openxmlformats.org/drawingml/2006/spreadsheetDrawing">
      <xdr:col>79</xdr:col>
      <xdr:colOff>63500</xdr:colOff>
      <xdr:row>28</xdr:row>
      <xdr:rowOff>0</xdr:rowOff>
    </xdr:to>
    <xdr:sp macro="" textlink="">
      <xdr:nvSpPr>
        <xdr:cNvPr id="508" name="正方形/長方形 507"/>
        <xdr:cNvSpPr/>
      </xdr:nvSpPr>
      <xdr:spPr>
        <a:xfrm>
          <a:off x="1322832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58420</xdr:rowOff>
    </xdr:from>
    <xdr:to xmlns:xdr="http://schemas.openxmlformats.org/drawingml/2006/spreadsheetDrawing">
      <xdr:col>85</xdr:col>
      <xdr:colOff>63500</xdr:colOff>
      <xdr:row>26</xdr:row>
      <xdr:rowOff>143510</xdr:rowOff>
    </xdr:to>
    <xdr:sp macro="" textlink="">
      <xdr:nvSpPr>
        <xdr:cNvPr id="509" name="正方形/長方形 508"/>
        <xdr:cNvSpPr/>
      </xdr:nvSpPr>
      <xdr:spPr>
        <a:xfrm>
          <a:off x="1434084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77</xdr:col>
      <xdr:colOff>63500</xdr:colOff>
      <xdr:row>26</xdr:row>
      <xdr:rowOff>90805</xdr:rowOff>
    </xdr:from>
    <xdr:to xmlns:xdr="http://schemas.openxmlformats.org/drawingml/2006/spreadsheetDrawing">
      <xdr:col>85</xdr:col>
      <xdr:colOff>63500</xdr:colOff>
      <xdr:row>28</xdr:row>
      <xdr:rowOff>0</xdr:rowOff>
    </xdr:to>
    <xdr:sp macro="" textlink="">
      <xdr:nvSpPr>
        <xdr:cNvPr id="510" name="正方形/長方形 509"/>
        <xdr:cNvSpPr/>
      </xdr:nvSpPr>
      <xdr:spPr>
        <a:xfrm>
          <a:off x="1434084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26035</xdr:rowOff>
    </xdr:from>
    <xdr:to xmlns:xdr="http://schemas.openxmlformats.org/drawingml/2006/spreadsheetDrawing">
      <xdr:col>89</xdr:col>
      <xdr:colOff>177800</xdr:colOff>
      <xdr:row>41</xdr:row>
      <xdr:rowOff>84455</xdr:rowOff>
    </xdr:to>
    <xdr:sp macro="" textlink="">
      <xdr:nvSpPr>
        <xdr:cNvPr id="511" name="正方形/長方形 510"/>
        <xdr:cNvSpPr/>
      </xdr:nvSpPr>
      <xdr:spPr>
        <a:xfrm>
          <a:off x="12115800" y="4826635"/>
          <a:ext cx="45643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6985</xdr:rowOff>
    </xdr:from>
    <xdr:ext cx="346075" cy="229235"/>
    <xdr:sp macro="" textlink="">
      <xdr:nvSpPr>
        <xdr:cNvPr id="512" name="テキスト ボックス 511"/>
        <xdr:cNvSpPr txBox="1"/>
      </xdr:nvSpPr>
      <xdr:spPr>
        <a:xfrm>
          <a:off x="12077700" y="4636135"/>
          <a:ext cx="346075"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84455</xdr:rowOff>
    </xdr:from>
    <xdr:to xmlns:xdr="http://schemas.openxmlformats.org/drawingml/2006/spreadsheetDrawing">
      <xdr:col>89</xdr:col>
      <xdr:colOff>177800</xdr:colOff>
      <xdr:row>41</xdr:row>
      <xdr:rowOff>84455</xdr:rowOff>
    </xdr:to>
    <xdr:cxnSp macro="">
      <xdr:nvCxnSpPr>
        <xdr:cNvPr id="513" name="直線コネクタ 512"/>
        <xdr:cNvCxnSpPr/>
      </xdr:nvCxnSpPr>
      <xdr:spPr>
        <a:xfrm>
          <a:off x="12115800" y="7113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101600</xdr:rowOff>
    </xdr:from>
    <xdr:to xmlns:xdr="http://schemas.openxmlformats.org/drawingml/2006/spreadsheetDrawing">
      <xdr:col>89</xdr:col>
      <xdr:colOff>177800</xdr:colOff>
      <xdr:row>39</xdr:row>
      <xdr:rowOff>101600</xdr:rowOff>
    </xdr:to>
    <xdr:cxnSp macro="">
      <xdr:nvCxnSpPr>
        <xdr:cNvPr id="514" name="直線コネクタ 513"/>
        <xdr:cNvCxnSpPr/>
      </xdr:nvCxnSpPr>
      <xdr:spPr>
        <a:xfrm>
          <a:off x="12115800" y="67881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130810</xdr:rowOff>
    </xdr:from>
    <xdr:ext cx="245110" cy="262255"/>
    <xdr:sp macro="" textlink="">
      <xdr:nvSpPr>
        <xdr:cNvPr id="515" name="テキスト ボックス 514"/>
        <xdr:cNvSpPr txBox="1"/>
      </xdr:nvSpPr>
      <xdr:spPr>
        <a:xfrm>
          <a:off x="11871960" y="6645910"/>
          <a:ext cx="24511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117475</xdr:rowOff>
    </xdr:from>
    <xdr:to xmlns:xdr="http://schemas.openxmlformats.org/drawingml/2006/spreadsheetDrawing">
      <xdr:col>89</xdr:col>
      <xdr:colOff>177800</xdr:colOff>
      <xdr:row>37</xdr:row>
      <xdr:rowOff>117475</xdr:rowOff>
    </xdr:to>
    <xdr:cxnSp macro="">
      <xdr:nvCxnSpPr>
        <xdr:cNvPr id="516" name="直線コネクタ 515"/>
        <xdr:cNvCxnSpPr/>
      </xdr:nvCxnSpPr>
      <xdr:spPr>
        <a:xfrm>
          <a:off x="12115800" y="64611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131445</xdr:colOff>
      <xdr:row>36</xdr:row>
      <xdr:rowOff>147320</xdr:rowOff>
    </xdr:from>
    <xdr:ext cx="310515" cy="260985"/>
    <xdr:sp macro="" textlink="">
      <xdr:nvSpPr>
        <xdr:cNvPr id="517" name="テキスト ボックス 516"/>
        <xdr:cNvSpPr txBox="1"/>
      </xdr:nvSpPr>
      <xdr:spPr>
        <a:xfrm>
          <a:off x="11812905" y="6319520"/>
          <a:ext cx="310515"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135255</xdr:rowOff>
    </xdr:from>
    <xdr:to xmlns:xdr="http://schemas.openxmlformats.org/drawingml/2006/spreadsheetDrawing">
      <xdr:col>89</xdr:col>
      <xdr:colOff>177800</xdr:colOff>
      <xdr:row>35</xdr:row>
      <xdr:rowOff>135255</xdr:rowOff>
    </xdr:to>
    <xdr:cxnSp macro="">
      <xdr:nvCxnSpPr>
        <xdr:cNvPr id="518" name="直線コネクタ 517"/>
        <xdr:cNvCxnSpPr/>
      </xdr:nvCxnSpPr>
      <xdr:spPr>
        <a:xfrm>
          <a:off x="12115800" y="61360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131445</xdr:colOff>
      <xdr:row>34</xdr:row>
      <xdr:rowOff>163830</xdr:rowOff>
    </xdr:from>
    <xdr:ext cx="310515" cy="265430"/>
    <xdr:sp macro="" textlink="">
      <xdr:nvSpPr>
        <xdr:cNvPr id="519" name="テキスト ボックス 518"/>
        <xdr:cNvSpPr txBox="1"/>
      </xdr:nvSpPr>
      <xdr:spPr>
        <a:xfrm>
          <a:off x="11812905" y="5993130"/>
          <a:ext cx="31051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151130</xdr:rowOff>
    </xdr:from>
    <xdr:to xmlns:xdr="http://schemas.openxmlformats.org/drawingml/2006/spreadsheetDrawing">
      <xdr:col>89</xdr:col>
      <xdr:colOff>177800</xdr:colOff>
      <xdr:row>33</xdr:row>
      <xdr:rowOff>151130</xdr:rowOff>
    </xdr:to>
    <xdr:cxnSp macro="">
      <xdr:nvCxnSpPr>
        <xdr:cNvPr id="520" name="直線コネクタ 519"/>
        <xdr:cNvCxnSpPr/>
      </xdr:nvCxnSpPr>
      <xdr:spPr>
        <a:xfrm>
          <a:off x="12115800" y="58089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131445</xdr:colOff>
      <xdr:row>33</xdr:row>
      <xdr:rowOff>6985</xdr:rowOff>
    </xdr:from>
    <xdr:ext cx="310515" cy="263525"/>
    <xdr:sp macro="" textlink="">
      <xdr:nvSpPr>
        <xdr:cNvPr id="521" name="テキスト ボックス 520"/>
        <xdr:cNvSpPr txBox="1"/>
      </xdr:nvSpPr>
      <xdr:spPr>
        <a:xfrm>
          <a:off x="11812905" y="5664835"/>
          <a:ext cx="31051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168275</xdr:rowOff>
    </xdr:from>
    <xdr:to xmlns:xdr="http://schemas.openxmlformats.org/drawingml/2006/spreadsheetDrawing">
      <xdr:col>89</xdr:col>
      <xdr:colOff>177800</xdr:colOff>
      <xdr:row>31</xdr:row>
      <xdr:rowOff>168275</xdr:rowOff>
    </xdr:to>
    <xdr:cxnSp macro="">
      <xdr:nvCxnSpPr>
        <xdr:cNvPr id="522" name="直線コネクタ 521"/>
        <xdr:cNvCxnSpPr/>
      </xdr:nvCxnSpPr>
      <xdr:spPr>
        <a:xfrm>
          <a:off x="12115800" y="54832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131445</xdr:colOff>
      <xdr:row>31</xdr:row>
      <xdr:rowOff>22860</xdr:rowOff>
    </xdr:from>
    <xdr:ext cx="310515" cy="264160"/>
    <xdr:sp macro="" textlink="">
      <xdr:nvSpPr>
        <xdr:cNvPr id="523" name="テキスト ボックス 522"/>
        <xdr:cNvSpPr txBox="1"/>
      </xdr:nvSpPr>
      <xdr:spPr>
        <a:xfrm>
          <a:off x="11812905" y="5337810"/>
          <a:ext cx="31051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9525</xdr:rowOff>
    </xdr:from>
    <xdr:to xmlns:xdr="http://schemas.openxmlformats.org/drawingml/2006/spreadsheetDrawing">
      <xdr:col>89</xdr:col>
      <xdr:colOff>177800</xdr:colOff>
      <xdr:row>30</xdr:row>
      <xdr:rowOff>9525</xdr:rowOff>
    </xdr:to>
    <xdr:cxnSp macro="">
      <xdr:nvCxnSpPr>
        <xdr:cNvPr id="524" name="直線コネクタ 523"/>
        <xdr:cNvCxnSpPr/>
      </xdr:nvCxnSpPr>
      <xdr:spPr>
        <a:xfrm>
          <a:off x="12115800" y="51530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67310</xdr:colOff>
      <xdr:row>29</xdr:row>
      <xdr:rowOff>38735</xdr:rowOff>
    </xdr:from>
    <xdr:ext cx="373380" cy="265430"/>
    <xdr:sp macro="" textlink="">
      <xdr:nvSpPr>
        <xdr:cNvPr id="525" name="テキスト ボックス 524"/>
        <xdr:cNvSpPr txBox="1"/>
      </xdr:nvSpPr>
      <xdr:spPr>
        <a:xfrm>
          <a:off x="11748770" y="5010785"/>
          <a:ext cx="37338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26035</xdr:rowOff>
    </xdr:from>
    <xdr:to xmlns:xdr="http://schemas.openxmlformats.org/drawingml/2006/spreadsheetDrawing">
      <xdr:col>89</xdr:col>
      <xdr:colOff>177800</xdr:colOff>
      <xdr:row>28</xdr:row>
      <xdr:rowOff>26035</xdr:rowOff>
    </xdr:to>
    <xdr:cxnSp macro="">
      <xdr:nvCxnSpPr>
        <xdr:cNvPr id="526" name="直線コネクタ 525"/>
        <xdr:cNvCxnSpPr/>
      </xdr:nvCxnSpPr>
      <xdr:spPr>
        <a:xfrm>
          <a:off x="12115800" y="4826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67310</xdr:colOff>
      <xdr:row>27</xdr:row>
      <xdr:rowOff>55880</xdr:rowOff>
    </xdr:from>
    <xdr:ext cx="373380" cy="260985"/>
    <xdr:sp macro="" textlink="">
      <xdr:nvSpPr>
        <xdr:cNvPr id="527" name="テキスト ボックス 526"/>
        <xdr:cNvSpPr txBox="1"/>
      </xdr:nvSpPr>
      <xdr:spPr>
        <a:xfrm>
          <a:off x="11748770" y="4685030"/>
          <a:ext cx="37338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26035</xdr:rowOff>
    </xdr:from>
    <xdr:to xmlns:xdr="http://schemas.openxmlformats.org/drawingml/2006/spreadsheetDrawing">
      <xdr:col>89</xdr:col>
      <xdr:colOff>177800</xdr:colOff>
      <xdr:row>41</xdr:row>
      <xdr:rowOff>84455</xdr:rowOff>
    </xdr:to>
    <xdr:sp macro="" textlink="">
      <xdr:nvSpPr>
        <xdr:cNvPr id="528" name="災害復旧事業費グラフ枠"/>
        <xdr:cNvSpPr/>
      </xdr:nvSpPr>
      <xdr:spPr>
        <a:xfrm>
          <a:off x="12115800" y="4826635"/>
          <a:ext cx="45643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635</xdr:rowOff>
    </xdr:from>
    <xdr:to xmlns:xdr="http://schemas.openxmlformats.org/drawingml/2006/spreadsheetDrawing">
      <xdr:col>85</xdr:col>
      <xdr:colOff>126365</xdr:colOff>
      <xdr:row>39</xdr:row>
      <xdr:rowOff>101600</xdr:rowOff>
    </xdr:to>
    <xdr:cxnSp macro="">
      <xdr:nvCxnSpPr>
        <xdr:cNvPr id="529" name="直線コネクタ 528"/>
        <xdr:cNvCxnSpPr/>
      </xdr:nvCxnSpPr>
      <xdr:spPr>
        <a:xfrm flipV="1">
          <a:off x="15885795" y="5315585"/>
          <a:ext cx="1270" cy="14725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104775</xdr:rowOff>
    </xdr:from>
    <xdr:ext cx="249555" cy="262890"/>
    <xdr:sp macro="" textlink="">
      <xdr:nvSpPr>
        <xdr:cNvPr id="530" name="災害復旧事業費最小値テキスト"/>
        <xdr:cNvSpPr txBox="1"/>
      </xdr:nvSpPr>
      <xdr:spPr>
        <a:xfrm>
          <a:off x="15938500" y="6791325"/>
          <a:ext cx="24955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101600</xdr:rowOff>
    </xdr:from>
    <xdr:to xmlns:xdr="http://schemas.openxmlformats.org/drawingml/2006/spreadsheetDrawing">
      <xdr:col>86</xdr:col>
      <xdr:colOff>25400</xdr:colOff>
      <xdr:row>39</xdr:row>
      <xdr:rowOff>101600</xdr:rowOff>
    </xdr:to>
    <xdr:cxnSp macro="">
      <xdr:nvCxnSpPr>
        <xdr:cNvPr id="531" name="直線コネクタ 530"/>
        <xdr:cNvCxnSpPr/>
      </xdr:nvCxnSpPr>
      <xdr:spPr>
        <a:xfrm>
          <a:off x="15798800" y="678815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121920</xdr:rowOff>
    </xdr:from>
    <xdr:ext cx="313690" cy="264795"/>
    <xdr:sp macro="" textlink="">
      <xdr:nvSpPr>
        <xdr:cNvPr id="532" name="災害復旧事業費最大値テキスト"/>
        <xdr:cNvSpPr txBox="1"/>
      </xdr:nvSpPr>
      <xdr:spPr>
        <a:xfrm>
          <a:off x="15938500" y="5093970"/>
          <a:ext cx="31369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31</xdr:row>
      <xdr:rowOff>635</xdr:rowOff>
    </xdr:from>
    <xdr:to xmlns:xdr="http://schemas.openxmlformats.org/drawingml/2006/spreadsheetDrawing">
      <xdr:col>86</xdr:col>
      <xdr:colOff>25400</xdr:colOff>
      <xdr:row>31</xdr:row>
      <xdr:rowOff>635</xdr:rowOff>
    </xdr:to>
    <xdr:cxnSp macro="">
      <xdr:nvCxnSpPr>
        <xdr:cNvPr id="533" name="直線コネクタ 532"/>
        <xdr:cNvCxnSpPr/>
      </xdr:nvCxnSpPr>
      <xdr:spPr>
        <a:xfrm>
          <a:off x="15798800" y="531558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39</xdr:row>
      <xdr:rowOff>101600</xdr:rowOff>
    </xdr:from>
    <xdr:to xmlns:xdr="http://schemas.openxmlformats.org/drawingml/2006/spreadsheetDrawing">
      <xdr:col>85</xdr:col>
      <xdr:colOff>127000</xdr:colOff>
      <xdr:row>39</xdr:row>
      <xdr:rowOff>101600</xdr:rowOff>
    </xdr:to>
    <xdr:cxnSp macro="">
      <xdr:nvCxnSpPr>
        <xdr:cNvPr id="534" name="直線コネクタ 533"/>
        <xdr:cNvCxnSpPr/>
      </xdr:nvCxnSpPr>
      <xdr:spPr>
        <a:xfrm>
          <a:off x="15069820" y="6788150"/>
          <a:ext cx="8178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6985</xdr:rowOff>
    </xdr:from>
    <xdr:ext cx="249555" cy="263525"/>
    <xdr:sp macro="" textlink="">
      <xdr:nvSpPr>
        <xdr:cNvPr id="535" name="災害復旧事業費平均値テキスト"/>
        <xdr:cNvSpPr txBox="1"/>
      </xdr:nvSpPr>
      <xdr:spPr>
        <a:xfrm>
          <a:off x="15938500" y="6522085"/>
          <a:ext cx="249555" cy="2635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158750</xdr:rowOff>
    </xdr:from>
    <xdr:to xmlns:xdr="http://schemas.openxmlformats.org/drawingml/2006/spreadsheetDrawing">
      <xdr:col>85</xdr:col>
      <xdr:colOff>177800</xdr:colOff>
      <xdr:row>39</xdr:row>
      <xdr:rowOff>86360</xdr:rowOff>
    </xdr:to>
    <xdr:sp macro="" textlink="">
      <xdr:nvSpPr>
        <xdr:cNvPr id="536" name="フローチャート: 判断 535"/>
        <xdr:cNvSpPr/>
      </xdr:nvSpPr>
      <xdr:spPr>
        <a:xfrm>
          <a:off x="15836900" y="667385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39</xdr:row>
      <xdr:rowOff>101600</xdr:rowOff>
    </xdr:from>
    <xdr:to xmlns:xdr="http://schemas.openxmlformats.org/drawingml/2006/spreadsheetDrawing">
      <xdr:col>81</xdr:col>
      <xdr:colOff>50800</xdr:colOff>
      <xdr:row>39</xdr:row>
      <xdr:rowOff>101600</xdr:rowOff>
    </xdr:to>
    <xdr:cxnSp macro="">
      <xdr:nvCxnSpPr>
        <xdr:cNvPr id="537" name="直線コネクタ 536"/>
        <xdr:cNvCxnSpPr/>
      </xdr:nvCxnSpPr>
      <xdr:spPr>
        <a:xfrm>
          <a:off x="14206220" y="678815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39</xdr:row>
      <xdr:rowOff>48895</xdr:rowOff>
    </xdr:from>
    <xdr:to xmlns:xdr="http://schemas.openxmlformats.org/drawingml/2006/spreadsheetDrawing">
      <xdr:col>81</xdr:col>
      <xdr:colOff>101600</xdr:colOff>
      <xdr:row>39</xdr:row>
      <xdr:rowOff>153035</xdr:rowOff>
    </xdr:to>
    <xdr:sp macro="" textlink="">
      <xdr:nvSpPr>
        <xdr:cNvPr id="538" name="フローチャート: 判断 537"/>
        <xdr:cNvSpPr/>
      </xdr:nvSpPr>
      <xdr:spPr>
        <a:xfrm>
          <a:off x="15019020" y="673544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39</xdr:row>
      <xdr:rowOff>144145</xdr:rowOff>
    </xdr:from>
    <xdr:ext cx="248285" cy="262890"/>
    <xdr:sp macro="" textlink="">
      <xdr:nvSpPr>
        <xdr:cNvPr id="539" name="テキスト ボックス 538"/>
        <xdr:cNvSpPr txBox="1"/>
      </xdr:nvSpPr>
      <xdr:spPr>
        <a:xfrm>
          <a:off x="14950440" y="6830695"/>
          <a:ext cx="24828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39</xdr:row>
      <xdr:rowOff>101600</xdr:rowOff>
    </xdr:from>
    <xdr:to xmlns:xdr="http://schemas.openxmlformats.org/drawingml/2006/spreadsheetDrawing">
      <xdr:col>76</xdr:col>
      <xdr:colOff>114300</xdr:colOff>
      <xdr:row>39</xdr:row>
      <xdr:rowOff>101600</xdr:rowOff>
    </xdr:to>
    <xdr:cxnSp macro="">
      <xdr:nvCxnSpPr>
        <xdr:cNvPr id="540" name="直線コネクタ 539"/>
        <xdr:cNvCxnSpPr/>
      </xdr:nvCxnSpPr>
      <xdr:spPr>
        <a:xfrm>
          <a:off x="13342620" y="678815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48895</xdr:rowOff>
    </xdr:from>
    <xdr:to xmlns:xdr="http://schemas.openxmlformats.org/drawingml/2006/spreadsheetDrawing">
      <xdr:col>76</xdr:col>
      <xdr:colOff>165100</xdr:colOff>
      <xdr:row>37</xdr:row>
      <xdr:rowOff>153035</xdr:rowOff>
    </xdr:to>
    <xdr:sp macro="" textlink="">
      <xdr:nvSpPr>
        <xdr:cNvPr id="541" name="フローチャート: 判断 540"/>
        <xdr:cNvSpPr/>
      </xdr:nvSpPr>
      <xdr:spPr>
        <a:xfrm>
          <a:off x="14155420" y="639254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147955</xdr:colOff>
      <xdr:row>35</xdr:row>
      <xdr:rowOff>170180</xdr:rowOff>
    </xdr:from>
    <xdr:ext cx="311150" cy="260985"/>
    <xdr:sp macro="" textlink="">
      <xdr:nvSpPr>
        <xdr:cNvPr id="542" name="テキスト ボックス 541"/>
        <xdr:cNvSpPr txBox="1"/>
      </xdr:nvSpPr>
      <xdr:spPr>
        <a:xfrm>
          <a:off x="14054455" y="6170930"/>
          <a:ext cx="31115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39</xdr:row>
      <xdr:rowOff>101600</xdr:rowOff>
    </xdr:from>
    <xdr:to xmlns:xdr="http://schemas.openxmlformats.org/drawingml/2006/spreadsheetDrawing">
      <xdr:col>71</xdr:col>
      <xdr:colOff>177800</xdr:colOff>
      <xdr:row>39</xdr:row>
      <xdr:rowOff>101600</xdr:rowOff>
    </xdr:to>
    <xdr:cxnSp macro="">
      <xdr:nvCxnSpPr>
        <xdr:cNvPr id="543" name="直線コネクタ 542"/>
        <xdr:cNvCxnSpPr/>
      </xdr:nvCxnSpPr>
      <xdr:spPr>
        <a:xfrm>
          <a:off x="12473940" y="6788150"/>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132715</xdr:rowOff>
    </xdr:from>
    <xdr:to xmlns:xdr="http://schemas.openxmlformats.org/drawingml/2006/spreadsheetDrawing">
      <xdr:col>72</xdr:col>
      <xdr:colOff>38100</xdr:colOff>
      <xdr:row>38</xdr:row>
      <xdr:rowOff>60960</xdr:rowOff>
    </xdr:to>
    <xdr:sp macro="" textlink="">
      <xdr:nvSpPr>
        <xdr:cNvPr id="544" name="フローチャート: 判断 543"/>
        <xdr:cNvSpPr/>
      </xdr:nvSpPr>
      <xdr:spPr>
        <a:xfrm>
          <a:off x="13291820" y="6476365"/>
          <a:ext cx="965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20955</xdr:colOff>
      <xdr:row>36</xdr:row>
      <xdr:rowOff>78105</xdr:rowOff>
    </xdr:from>
    <xdr:ext cx="313690" cy="263525"/>
    <xdr:sp macro="" textlink="">
      <xdr:nvSpPr>
        <xdr:cNvPr id="545" name="テキスト ボックス 544"/>
        <xdr:cNvSpPr txBox="1"/>
      </xdr:nvSpPr>
      <xdr:spPr>
        <a:xfrm>
          <a:off x="13185775" y="6250305"/>
          <a:ext cx="31369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166370</xdr:rowOff>
    </xdr:from>
    <xdr:to xmlns:xdr="http://schemas.openxmlformats.org/drawingml/2006/spreadsheetDrawing">
      <xdr:col>67</xdr:col>
      <xdr:colOff>101600</xdr:colOff>
      <xdr:row>38</xdr:row>
      <xdr:rowOff>94615</xdr:rowOff>
    </xdr:to>
    <xdr:sp macro="" textlink="">
      <xdr:nvSpPr>
        <xdr:cNvPr id="546" name="フローチャート: 判断 545"/>
        <xdr:cNvSpPr/>
      </xdr:nvSpPr>
      <xdr:spPr>
        <a:xfrm>
          <a:off x="12423140" y="651002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84455</xdr:colOff>
      <xdr:row>36</xdr:row>
      <xdr:rowOff>111760</xdr:rowOff>
    </xdr:from>
    <xdr:ext cx="313690" cy="260985"/>
    <xdr:sp macro="" textlink="">
      <xdr:nvSpPr>
        <xdr:cNvPr id="547" name="テキスト ボックス 546"/>
        <xdr:cNvSpPr txBox="1"/>
      </xdr:nvSpPr>
      <xdr:spPr>
        <a:xfrm>
          <a:off x="12322175" y="6283960"/>
          <a:ext cx="31369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81915</xdr:rowOff>
    </xdr:from>
    <xdr:ext cx="762000" cy="264795"/>
    <xdr:sp macro="" textlink="">
      <xdr:nvSpPr>
        <xdr:cNvPr id="548" name="テキスト ボックス 547"/>
        <xdr:cNvSpPr txBox="1"/>
      </xdr:nvSpPr>
      <xdr:spPr>
        <a:xfrm>
          <a:off x="1570228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81915</xdr:rowOff>
    </xdr:from>
    <xdr:ext cx="759460" cy="264795"/>
    <xdr:sp macro="" textlink="">
      <xdr:nvSpPr>
        <xdr:cNvPr id="549" name="テキスト ボックス 548"/>
        <xdr:cNvSpPr txBox="1"/>
      </xdr:nvSpPr>
      <xdr:spPr>
        <a:xfrm>
          <a:off x="14884400" y="7111365"/>
          <a:ext cx="7594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81915</xdr:rowOff>
    </xdr:from>
    <xdr:ext cx="762000" cy="264795"/>
    <xdr:sp macro="" textlink="">
      <xdr:nvSpPr>
        <xdr:cNvPr id="550" name="テキスト ボックス 549"/>
        <xdr:cNvSpPr txBox="1"/>
      </xdr:nvSpPr>
      <xdr:spPr>
        <a:xfrm>
          <a:off x="1402080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81915</xdr:rowOff>
    </xdr:from>
    <xdr:ext cx="762000" cy="264795"/>
    <xdr:sp macro="" textlink="">
      <xdr:nvSpPr>
        <xdr:cNvPr id="551" name="テキスト ボックス 550"/>
        <xdr:cNvSpPr txBox="1"/>
      </xdr:nvSpPr>
      <xdr:spPr>
        <a:xfrm>
          <a:off x="1315720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81915</xdr:rowOff>
    </xdr:from>
    <xdr:ext cx="759460" cy="264795"/>
    <xdr:sp macro="" textlink="">
      <xdr:nvSpPr>
        <xdr:cNvPr id="552" name="テキスト ボックス 551"/>
        <xdr:cNvSpPr txBox="1"/>
      </xdr:nvSpPr>
      <xdr:spPr>
        <a:xfrm>
          <a:off x="12288520" y="7111365"/>
          <a:ext cx="7594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39</xdr:row>
      <xdr:rowOff>48895</xdr:rowOff>
    </xdr:from>
    <xdr:to xmlns:xdr="http://schemas.openxmlformats.org/drawingml/2006/spreadsheetDrawing">
      <xdr:col>85</xdr:col>
      <xdr:colOff>177800</xdr:colOff>
      <xdr:row>39</xdr:row>
      <xdr:rowOff>153035</xdr:rowOff>
    </xdr:to>
    <xdr:sp macro="" textlink="">
      <xdr:nvSpPr>
        <xdr:cNvPr id="553" name="楕円 552"/>
        <xdr:cNvSpPr/>
      </xdr:nvSpPr>
      <xdr:spPr>
        <a:xfrm>
          <a:off x="15836900" y="673544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38</xdr:row>
      <xdr:rowOff>137795</xdr:rowOff>
    </xdr:from>
    <xdr:ext cx="249555" cy="263525"/>
    <xdr:sp macro="" textlink="">
      <xdr:nvSpPr>
        <xdr:cNvPr id="554" name="災害復旧事業費該当値テキスト"/>
        <xdr:cNvSpPr txBox="1"/>
      </xdr:nvSpPr>
      <xdr:spPr>
        <a:xfrm>
          <a:off x="15938500" y="6652895"/>
          <a:ext cx="24955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39</xdr:row>
      <xdr:rowOff>48895</xdr:rowOff>
    </xdr:from>
    <xdr:to xmlns:xdr="http://schemas.openxmlformats.org/drawingml/2006/spreadsheetDrawing">
      <xdr:col>81</xdr:col>
      <xdr:colOff>101600</xdr:colOff>
      <xdr:row>39</xdr:row>
      <xdr:rowOff>153035</xdr:rowOff>
    </xdr:to>
    <xdr:sp macro="" textlink="">
      <xdr:nvSpPr>
        <xdr:cNvPr id="555" name="楕円 554"/>
        <xdr:cNvSpPr/>
      </xdr:nvSpPr>
      <xdr:spPr>
        <a:xfrm>
          <a:off x="15019020" y="673544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37</xdr:row>
      <xdr:rowOff>170180</xdr:rowOff>
    </xdr:from>
    <xdr:ext cx="248285" cy="260985"/>
    <xdr:sp macro="" textlink="">
      <xdr:nvSpPr>
        <xdr:cNvPr id="556" name="テキスト ボックス 555"/>
        <xdr:cNvSpPr txBox="1"/>
      </xdr:nvSpPr>
      <xdr:spPr>
        <a:xfrm>
          <a:off x="14950440" y="6513830"/>
          <a:ext cx="248285"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39</xdr:row>
      <xdr:rowOff>48895</xdr:rowOff>
    </xdr:from>
    <xdr:to xmlns:xdr="http://schemas.openxmlformats.org/drawingml/2006/spreadsheetDrawing">
      <xdr:col>76</xdr:col>
      <xdr:colOff>165100</xdr:colOff>
      <xdr:row>39</xdr:row>
      <xdr:rowOff>153035</xdr:rowOff>
    </xdr:to>
    <xdr:sp macro="" textlink="">
      <xdr:nvSpPr>
        <xdr:cNvPr id="557" name="楕円 556"/>
        <xdr:cNvSpPr/>
      </xdr:nvSpPr>
      <xdr:spPr>
        <a:xfrm>
          <a:off x="14155420" y="673544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39</xdr:row>
      <xdr:rowOff>144145</xdr:rowOff>
    </xdr:from>
    <xdr:ext cx="248285" cy="262890"/>
    <xdr:sp macro="" textlink="">
      <xdr:nvSpPr>
        <xdr:cNvPr id="558" name="テキスト ボックス 557"/>
        <xdr:cNvSpPr txBox="1"/>
      </xdr:nvSpPr>
      <xdr:spPr>
        <a:xfrm>
          <a:off x="14086840" y="6830695"/>
          <a:ext cx="24828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39</xdr:row>
      <xdr:rowOff>48895</xdr:rowOff>
    </xdr:from>
    <xdr:to xmlns:xdr="http://schemas.openxmlformats.org/drawingml/2006/spreadsheetDrawing">
      <xdr:col>72</xdr:col>
      <xdr:colOff>38100</xdr:colOff>
      <xdr:row>39</xdr:row>
      <xdr:rowOff>153035</xdr:rowOff>
    </xdr:to>
    <xdr:sp macro="" textlink="">
      <xdr:nvSpPr>
        <xdr:cNvPr id="559" name="楕円 558"/>
        <xdr:cNvSpPr/>
      </xdr:nvSpPr>
      <xdr:spPr>
        <a:xfrm>
          <a:off x="13291820" y="6735445"/>
          <a:ext cx="9652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39</xdr:row>
      <xdr:rowOff>144145</xdr:rowOff>
    </xdr:from>
    <xdr:ext cx="245745" cy="262890"/>
    <xdr:sp macro="" textlink="">
      <xdr:nvSpPr>
        <xdr:cNvPr id="560" name="テキスト ボックス 559"/>
        <xdr:cNvSpPr txBox="1"/>
      </xdr:nvSpPr>
      <xdr:spPr>
        <a:xfrm>
          <a:off x="13218160" y="6830695"/>
          <a:ext cx="24574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39</xdr:row>
      <xdr:rowOff>48895</xdr:rowOff>
    </xdr:from>
    <xdr:to xmlns:xdr="http://schemas.openxmlformats.org/drawingml/2006/spreadsheetDrawing">
      <xdr:col>67</xdr:col>
      <xdr:colOff>101600</xdr:colOff>
      <xdr:row>39</xdr:row>
      <xdr:rowOff>153035</xdr:rowOff>
    </xdr:to>
    <xdr:sp macro="" textlink="">
      <xdr:nvSpPr>
        <xdr:cNvPr id="561" name="楕円 560"/>
        <xdr:cNvSpPr/>
      </xdr:nvSpPr>
      <xdr:spPr>
        <a:xfrm>
          <a:off x="12423140" y="673544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39</xdr:row>
      <xdr:rowOff>144145</xdr:rowOff>
    </xdr:from>
    <xdr:ext cx="248285" cy="262890"/>
    <xdr:sp macro="" textlink="">
      <xdr:nvSpPr>
        <xdr:cNvPr id="562" name="テキスト ボックス 561"/>
        <xdr:cNvSpPr txBox="1"/>
      </xdr:nvSpPr>
      <xdr:spPr>
        <a:xfrm>
          <a:off x="12354560" y="6830695"/>
          <a:ext cx="24828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58420</xdr:rowOff>
    </xdr:from>
    <xdr:to xmlns:xdr="http://schemas.openxmlformats.org/drawingml/2006/spreadsheetDrawing">
      <xdr:col>89</xdr:col>
      <xdr:colOff>177800</xdr:colOff>
      <xdr:row>45</xdr:row>
      <xdr:rowOff>32385</xdr:rowOff>
    </xdr:to>
    <xdr:sp macro="" textlink="">
      <xdr:nvSpPr>
        <xdr:cNvPr id="563" name="正方形/長方形 562"/>
        <xdr:cNvSpPr/>
      </xdr:nvSpPr>
      <xdr:spPr>
        <a:xfrm>
          <a:off x="12115800" y="743077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58420</xdr:rowOff>
    </xdr:from>
    <xdr:to xmlns:xdr="http://schemas.openxmlformats.org/drawingml/2006/spreadsheetDrawing">
      <xdr:col>74</xdr:col>
      <xdr:colOff>0</xdr:colOff>
      <xdr:row>46</xdr:row>
      <xdr:rowOff>143510</xdr:rowOff>
    </xdr:to>
    <xdr:sp macro="" textlink="">
      <xdr:nvSpPr>
        <xdr:cNvPr id="564" name="正方形/長方形 563"/>
        <xdr:cNvSpPr/>
      </xdr:nvSpPr>
      <xdr:spPr>
        <a:xfrm>
          <a:off x="1223772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90805</xdr:rowOff>
    </xdr:from>
    <xdr:to xmlns:xdr="http://schemas.openxmlformats.org/drawingml/2006/spreadsheetDrawing">
      <xdr:col>74</xdr:col>
      <xdr:colOff>0</xdr:colOff>
      <xdr:row>48</xdr:row>
      <xdr:rowOff>0</xdr:rowOff>
    </xdr:to>
    <xdr:sp macro="" textlink="">
      <xdr:nvSpPr>
        <xdr:cNvPr id="565" name="正方形/長方形 564"/>
        <xdr:cNvSpPr/>
      </xdr:nvSpPr>
      <xdr:spPr>
        <a:xfrm>
          <a:off x="1223772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58420</xdr:rowOff>
    </xdr:from>
    <xdr:to xmlns:xdr="http://schemas.openxmlformats.org/drawingml/2006/spreadsheetDrawing">
      <xdr:col>79</xdr:col>
      <xdr:colOff>63500</xdr:colOff>
      <xdr:row>46</xdr:row>
      <xdr:rowOff>143510</xdr:rowOff>
    </xdr:to>
    <xdr:sp macro="" textlink="">
      <xdr:nvSpPr>
        <xdr:cNvPr id="566" name="正方形/長方形 565"/>
        <xdr:cNvSpPr/>
      </xdr:nvSpPr>
      <xdr:spPr>
        <a:xfrm>
          <a:off x="1322832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90805</xdr:rowOff>
    </xdr:from>
    <xdr:to xmlns:xdr="http://schemas.openxmlformats.org/drawingml/2006/spreadsheetDrawing">
      <xdr:col>79</xdr:col>
      <xdr:colOff>63500</xdr:colOff>
      <xdr:row>48</xdr:row>
      <xdr:rowOff>0</xdr:rowOff>
    </xdr:to>
    <xdr:sp macro="" textlink="">
      <xdr:nvSpPr>
        <xdr:cNvPr id="567" name="正方形/長方形 566"/>
        <xdr:cNvSpPr/>
      </xdr:nvSpPr>
      <xdr:spPr>
        <a:xfrm>
          <a:off x="1322832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58420</xdr:rowOff>
    </xdr:from>
    <xdr:to xmlns:xdr="http://schemas.openxmlformats.org/drawingml/2006/spreadsheetDrawing">
      <xdr:col>85</xdr:col>
      <xdr:colOff>63500</xdr:colOff>
      <xdr:row>46</xdr:row>
      <xdr:rowOff>143510</xdr:rowOff>
    </xdr:to>
    <xdr:sp macro="" textlink="">
      <xdr:nvSpPr>
        <xdr:cNvPr id="568" name="正方形/長方形 567"/>
        <xdr:cNvSpPr/>
      </xdr:nvSpPr>
      <xdr:spPr>
        <a:xfrm>
          <a:off x="1434084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77</xdr:col>
      <xdr:colOff>63500</xdr:colOff>
      <xdr:row>46</xdr:row>
      <xdr:rowOff>90805</xdr:rowOff>
    </xdr:from>
    <xdr:to xmlns:xdr="http://schemas.openxmlformats.org/drawingml/2006/spreadsheetDrawing">
      <xdr:col>85</xdr:col>
      <xdr:colOff>63500</xdr:colOff>
      <xdr:row>48</xdr:row>
      <xdr:rowOff>0</xdr:rowOff>
    </xdr:to>
    <xdr:sp macro="" textlink="">
      <xdr:nvSpPr>
        <xdr:cNvPr id="569" name="正方形/長方形 568"/>
        <xdr:cNvSpPr/>
      </xdr:nvSpPr>
      <xdr:spPr>
        <a:xfrm>
          <a:off x="1434084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26035</xdr:rowOff>
    </xdr:from>
    <xdr:to xmlns:xdr="http://schemas.openxmlformats.org/drawingml/2006/spreadsheetDrawing">
      <xdr:col>89</xdr:col>
      <xdr:colOff>177800</xdr:colOff>
      <xdr:row>61</xdr:row>
      <xdr:rowOff>84455</xdr:rowOff>
    </xdr:to>
    <xdr:sp macro="" textlink="">
      <xdr:nvSpPr>
        <xdr:cNvPr id="570" name="正方形/長方形 569"/>
        <xdr:cNvSpPr/>
      </xdr:nvSpPr>
      <xdr:spPr>
        <a:xfrm>
          <a:off x="12115800" y="8255635"/>
          <a:ext cx="45643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6985</xdr:rowOff>
    </xdr:from>
    <xdr:ext cx="346075" cy="229235"/>
    <xdr:sp macro="" textlink="">
      <xdr:nvSpPr>
        <xdr:cNvPr id="571" name="テキスト ボックス 570"/>
        <xdr:cNvSpPr txBox="1"/>
      </xdr:nvSpPr>
      <xdr:spPr>
        <a:xfrm>
          <a:off x="12077700" y="8065135"/>
          <a:ext cx="346075"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84455</xdr:rowOff>
    </xdr:from>
    <xdr:to xmlns:xdr="http://schemas.openxmlformats.org/drawingml/2006/spreadsheetDrawing">
      <xdr:col>89</xdr:col>
      <xdr:colOff>177800</xdr:colOff>
      <xdr:row>61</xdr:row>
      <xdr:rowOff>84455</xdr:rowOff>
    </xdr:to>
    <xdr:cxnSp macro="">
      <xdr:nvCxnSpPr>
        <xdr:cNvPr id="572" name="直線コネクタ 571"/>
        <xdr:cNvCxnSpPr/>
      </xdr:nvCxnSpPr>
      <xdr:spPr>
        <a:xfrm>
          <a:off x="12115800" y="10542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143510</xdr:rowOff>
    </xdr:from>
    <xdr:to xmlns:xdr="http://schemas.openxmlformats.org/drawingml/2006/spreadsheetDrawing">
      <xdr:col>89</xdr:col>
      <xdr:colOff>177800</xdr:colOff>
      <xdr:row>54</xdr:row>
      <xdr:rowOff>143510</xdr:rowOff>
    </xdr:to>
    <xdr:cxnSp macro="">
      <xdr:nvCxnSpPr>
        <xdr:cNvPr id="573" name="直線コネクタ 572"/>
        <xdr:cNvCxnSpPr/>
      </xdr:nvCxnSpPr>
      <xdr:spPr>
        <a:xfrm>
          <a:off x="12115800" y="94018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171450</xdr:rowOff>
    </xdr:from>
    <xdr:ext cx="245110" cy="263525"/>
    <xdr:sp macro="" textlink="">
      <xdr:nvSpPr>
        <xdr:cNvPr id="574" name="テキスト ボックス 573"/>
        <xdr:cNvSpPr txBox="1"/>
      </xdr:nvSpPr>
      <xdr:spPr>
        <a:xfrm>
          <a:off x="11871960" y="9258300"/>
          <a:ext cx="24511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26035</xdr:rowOff>
    </xdr:from>
    <xdr:to xmlns:xdr="http://schemas.openxmlformats.org/drawingml/2006/spreadsheetDrawing">
      <xdr:col>89</xdr:col>
      <xdr:colOff>177800</xdr:colOff>
      <xdr:row>48</xdr:row>
      <xdr:rowOff>26035</xdr:rowOff>
    </xdr:to>
    <xdr:cxnSp macro="">
      <xdr:nvCxnSpPr>
        <xdr:cNvPr id="575" name="直線コネクタ 574"/>
        <xdr:cNvCxnSpPr/>
      </xdr:nvCxnSpPr>
      <xdr:spPr>
        <a:xfrm>
          <a:off x="12115800" y="8255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55880</xdr:rowOff>
    </xdr:from>
    <xdr:ext cx="245110" cy="260985"/>
    <xdr:sp macro="" textlink="">
      <xdr:nvSpPr>
        <xdr:cNvPr id="576" name="テキスト ボックス 575"/>
        <xdr:cNvSpPr txBox="1"/>
      </xdr:nvSpPr>
      <xdr:spPr>
        <a:xfrm>
          <a:off x="11871960" y="8114030"/>
          <a:ext cx="24511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26035</xdr:rowOff>
    </xdr:from>
    <xdr:to xmlns:xdr="http://schemas.openxmlformats.org/drawingml/2006/spreadsheetDrawing">
      <xdr:col>89</xdr:col>
      <xdr:colOff>177800</xdr:colOff>
      <xdr:row>61</xdr:row>
      <xdr:rowOff>84455</xdr:rowOff>
    </xdr:to>
    <xdr:sp macro="" textlink="">
      <xdr:nvSpPr>
        <xdr:cNvPr id="577" name="失業対策事業費グラフ枠"/>
        <xdr:cNvSpPr/>
      </xdr:nvSpPr>
      <xdr:spPr>
        <a:xfrm>
          <a:off x="12115800" y="8255635"/>
          <a:ext cx="45643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143510</xdr:rowOff>
    </xdr:from>
    <xdr:to xmlns:xdr="http://schemas.openxmlformats.org/drawingml/2006/spreadsheetDrawing">
      <xdr:col>85</xdr:col>
      <xdr:colOff>126365</xdr:colOff>
      <xdr:row>54</xdr:row>
      <xdr:rowOff>143510</xdr:rowOff>
    </xdr:to>
    <xdr:cxnSp macro="">
      <xdr:nvCxnSpPr>
        <xdr:cNvPr id="578" name="直線コネクタ 577"/>
        <xdr:cNvCxnSpPr/>
      </xdr:nvCxnSpPr>
      <xdr:spPr>
        <a:xfrm>
          <a:off x="15885795" y="940181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10160</xdr:rowOff>
    </xdr:from>
    <xdr:ext cx="249555" cy="262890"/>
    <xdr:sp macro="" textlink="">
      <xdr:nvSpPr>
        <xdr:cNvPr id="579" name="失業対策事業費最小値テキスト"/>
        <xdr:cNvSpPr txBox="1"/>
      </xdr:nvSpPr>
      <xdr:spPr>
        <a:xfrm>
          <a:off x="15938500" y="9439910"/>
          <a:ext cx="24955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143510</xdr:rowOff>
    </xdr:from>
    <xdr:to xmlns:xdr="http://schemas.openxmlformats.org/drawingml/2006/spreadsheetDrawing">
      <xdr:col>86</xdr:col>
      <xdr:colOff>25400</xdr:colOff>
      <xdr:row>54</xdr:row>
      <xdr:rowOff>143510</xdr:rowOff>
    </xdr:to>
    <xdr:cxnSp macro="">
      <xdr:nvCxnSpPr>
        <xdr:cNvPr id="580" name="直線コネクタ 579"/>
        <xdr:cNvCxnSpPr/>
      </xdr:nvCxnSpPr>
      <xdr:spPr>
        <a:xfrm>
          <a:off x="15798800" y="940181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53</xdr:row>
      <xdr:rowOff>10160</xdr:rowOff>
    </xdr:from>
    <xdr:ext cx="249555" cy="262890"/>
    <xdr:sp macro="" textlink="">
      <xdr:nvSpPr>
        <xdr:cNvPr id="581" name="失業対策事業費最大値テキスト"/>
        <xdr:cNvSpPr txBox="1"/>
      </xdr:nvSpPr>
      <xdr:spPr>
        <a:xfrm>
          <a:off x="15938500" y="9097010"/>
          <a:ext cx="24955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143510</xdr:rowOff>
    </xdr:from>
    <xdr:to xmlns:xdr="http://schemas.openxmlformats.org/drawingml/2006/spreadsheetDrawing">
      <xdr:col>86</xdr:col>
      <xdr:colOff>25400</xdr:colOff>
      <xdr:row>54</xdr:row>
      <xdr:rowOff>143510</xdr:rowOff>
    </xdr:to>
    <xdr:cxnSp macro="">
      <xdr:nvCxnSpPr>
        <xdr:cNvPr id="582" name="直線コネクタ 581"/>
        <xdr:cNvCxnSpPr/>
      </xdr:nvCxnSpPr>
      <xdr:spPr>
        <a:xfrm>
          <a:off x="15798800" y="940181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143510</xdr:rowOff>
    </xdr:from>
    <xdr:to xmlns:xdr="http://schemas.openxmlformats.org/drawingml/2006/spreadsheetDrawing">
      <xdr:col>85</xdr:col>
      <xdr:colOff>127000</xdr:colOff>
      <xdr:row>54</xdr:row>
      <xdr:rowOff>143510</xdr:rowOff>
    </xdr:to>
    <xdr:cxnSp macro="">
      <xdr:nvCxnSpPr>
        <xdr:cNvPr id="583" name="直線コネクタ 582"/>
        <xdr:cNvCxnSpPr/>
      </xdr:nvCxnSpPr>
      <xdr:spPr>
        <a:xfrm>
          <a:off x="15069820" y="9401810"/>
          <a:ext cx="8178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68580</xdr:rowOff>
    </xdr:from>
    <xdr:ext cx="249555" cy="264795"/>
    <xdr:sp macro="" textlink="">
      <xdr:nvSpPr>
        <xdr:cNvPr id="584" name="失業対策事業費平均値テキスト"/>
        <xdr:cNvSpPr txBox="1"/>
      </xdr:nvSpPr>
      <xdr:spPr>
        <a:xfrm>
          <a:off x="15938500" y="9326880"/>
          <a:ext cx="249555" cy="2647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90805</xdr:rowOff>
    </xdr:from>
    <xdr:to xmlns:xdr="http://schemas.openxmlformats.org/drawingml/2006/spreadsheetDrawing">
      <xdr:col>85</xdr:col>
      <xdr:colOff>177800</xdr:colOff>
      <xdr:row>55</xdr:row>
      <xdr:rowOff>19685</xdr:rowOff>
    </xdr:to>
    <xdr:sp macro="" textlink="">
      <xdr:nvSpPr>
        <xdr:cNvPr id="585" name="フローチャート: 判断 584"/>
        <xdr:cNvSpPr/>
      </xdr:nvSpPr>
      <xdr:spPr>
        <a:xfrm>
          <a:off x="15836900" y="934910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143510</xdr:rowOff>
    </xdr:from>
    <xdr:to xmlns:xdr="http://schemas.openxmlformats.org/drawingml/2006/spreadsheetDrawing">
      <xdr:col>81</xdr:col>
      <xdr:colOff>50800</xdr:colOff>
      <xdr:row>54</xdr:row>
      <xdr:rowOff>143510</xdr:rowOff>
    </xdr:to>
    <xdr:cxnSp macro="">
      <xdr:nvCxnSpPr>
        <xdr:cNvPr id="586" name="直線コネクタ 585"/>
        <xdr:cNvCxnSpPr/>
      </xdr:nvCxnSpPr>
      <xdr:spPr>
        <a:xfrm>
          <a:off x="14206220" y="940181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90805</xdr:rowOff>
    </xdr:from>
    <xdr:to xmlns:xdr="http://schemas.openxmlformats.org/drawingml/2006/spreadsheetDrawing">
      <xdr:col>81</xdr:col>
      <xdr:colOff>101600</xdr:colOff>
      <xdr:row>55</xdr:row>
      <xdr:rowOff>19685</xdr:rowOff>
    </xdr:to>
    <xdr:sp macro="" textlink="">
      <xdr:nvSpPr>
        <xdr:cNvPr id="587" name="フローチャート: 判断 586"/>
        <xdr:cNvSpPr/>
      </xdr:nvSpPr>
      <xdr:spPr>
        <a:xfrm>
          <a:off x="15019020" y="934910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48285" cy="262890"/>
    <xdr:sp macro="" textlink="">
      <xdr:nvSpPr>
        <xdr:cNvPr id="588" name="テキスト ボックス 587"/>
        <xdr:cNvSpPr txBox="1"/>
      </xdr:nvSpPr>
      <xdr:spPr>
        <a:xfrm>
          <a:off x="14950440" y="9439910"/>
          <a:ext cx="24828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143510</xdr:rowOff>
    </xdr:from>
    <xdr:to xmlns:xdr="http://schemas.openxmlformats.org/drawingml/2006/spreadsheetDrawing">
      <xdr:col>76</xdr:col>
      <xdr:colOff>114300</xdr:colOff>
      <xdr:row>54</xdr:row>
      <xdr:rowOff>143510</xdr:rowOff>
    </xdr:to>
    <xdr:cxnSp macro="">
      <xdr:nvCxnSpPr>
        <xdr:cNvPr id="589" name="直線コネクタ 588"/>
        <xdr:cNvCxnSpPr/>
      </xdr:nvCxnSpPr>
      <xdr:spPr>
        <a:xfrm>
          <a:off x="13342620" y="940181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90805</xdr:rowOff>
    </xdr:from>
    <xdr:to xmlns:xdr="http://schemas.openxmlformats.org/drawingml/2006/spreadsheetDrawing">
      <xdr:col>76</xdr:col>
      <xdr:colOff>165100</xdr:colOff>
      <xdr:row>55</xdr:row>
      <xdr:rowOff>19685</xdr:rowOff>
    </xdr:to>
    <xdr:sp macro="" textlink="">
      <xdr:nvSpPr>
        <xdr:cNvPr id="590" name="フローチャート: 判断 589"/>
        <xdr:cNvSpPr/>
      </xdr:nvSpPr>
      <xdr:spPr>
        <a:xfrm>
          <a:off x="14155420" y="934910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55</xdr:row>
      <xdr:rowOff>10160</xdr:rowOff>
    </xdr:from>
    <xdr:ext cx="248285" cy="262890"/>
    <xdr:sp macro="" textlink="">
      <xdr:nvSpPr>
        <xdr:cNvPr id="591" name="テキスト ボックス 590"/>
        <xdr:cNvSpPr txBox="1"/>
      </xdr:nvSpPr>
      <xdr:spPr>
        <a:xfrm>
          <a:off x="14086840" y="9439910"/>
          <a:ext cx="24828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143510</xdr:rowOff>
    </xdr:from>
    <xdr:to xmlns:xdr="http://schemas.openxmlformats.org/drawingml/2006/spreadsheetDrawing">
      <xdr:col>71</xdr:col>
      <xdr:colOff>177800</xdr:colOff>
      <xdr:row>54</xdr:row>
      <xdr:rowOff>143510</xdr:rowOff>
    </xdr:to>
    <xdr:cxnSp macro="">
      <xdr:nvCxnSpPr>
        <xdr:cNvPr id="592" name="直線コネクタ 591"/>
        <xdr:cNvCxnSpPr/>
      </xdr:nvCxnSpPr>
      <xdr:spPr>
        <a:xfrm>
          <a:off x="12473940" y="9401810"/>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90805</xdr:rowOff>
    </xdr:from>
    <xdr:to xmlns:xdr="http://schemas.openxmlformats.org/drawingml/2006/spreadsheetDrawing">
      <xdr:col>72</xdr:col>
      <xdr:colOff>38100</xdr:colOff>
      <xdr:row>55</xdr:row>
      <xdr:rowOff>19685</xdr:rowOff>
    </xdr:to>
    <xdr:sp macro="" textlink="">
      <xdr:nvSpPr>
        <xdr:cNvPr id="593" name="フローチャート: 判断 592"/>
        <xdr:cNvSpPr/>
      </xdr:nvSpPr>
      <xdr:spPr>
        <a:xfrm>
          <a:off x="13291820" y="9349105"/>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45745" cy="262890"/>
    <xdr:sp macro="" textlink="">
      <xdr:nvSpPr>
        <xdr:cNvPr id="594" name="テキスト ボックス 593"/>
        <xdr:cNvSpPr txBox="1"/>
      </xdr:nvSpPr>
      <xdr:spPr>
        <a:xfrm>
          <a:off x="13218160" y="9439910"/>
          <a:ext cx="24574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90805</xdr:rowOff>
    </xdr:from>
    <xdr:to xmlns:xdr="http://schemas.openxmlformats.org/drawingml/2006/spreadsheetDrawing">
      <xdr:col>67</xdr:col>
      <xdr:colOff>101600</xdr:colOff>
      <xdr:row>55</xdr:row>
      <xdr:rowOff>19685</xdr:rowOff>
    </xdr:to>
    <xdr:sp macro="" textlink="">
      <xdr:nvSpPr>
        <xdr:cNvPr id="595" name="フローチャート: 判断 594"/>
        <xdr:cNvSpPr/>
      </xdr:nvSpPr>
      <xdr:spPr>
        <a:xfrm>
          <a:off x="12423140" y="934910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48285" cy="262890"/>
    <xdr:sp macro="" textlink="">
      <xdr:nvSpPr>
        <xdr:cNvPr id="596" name="テキスト ボックス 595"/>
        <xdr:cNvSpPr txBox="1"/>
      </xdr:nvSpPr>
      <xdr:spPr>
        <a:xfrm>
          <a:off x="12354560" y="9439910"/>
          <a:ext cx="24828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81915</xdr:rowOff>
    </xdr:from>
    <xdr:ext cx="762000" cy="264795"/>
    <xdr:sp macro="" textlink="">
      <xdr:nvSpPr>
        <xdr:cNvPr id="597" name="テキスト ボックス 596"/>
        <xdr:cNvSpPr txBox="1"/>
      </xdr:nvSpPr>
      <xdr:spPr>
        <a:xfrm>
          <a:off x="1570228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81915</xdr:rowOff>
    </xdr:from>
    <xdr:ext cx="759460" cy="264795"/>
    <xdr:sp macro="" textlink="">
      <xdr:nvSpPr>
        <xdr:cNvPr id="598" name="テキスト ボックス 597"/>
        <xdr:cNvSpPr txBox="1"/>
      </xdr:nvSpPr>
      <xdr:spPr>
        <a:xfrm>
          <a:off x="14884400" y="10540365"/>
          <a:ext cx="7594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81915</xdr:rowOff>
    </xdr:from>
    <xdr:ext cx="762000" cy="264795"/>
    <xdr:sp macro="" textlink="">
      <xdr:nvSpPr>
        <xdr:cNvPr id="599" name="テキスト ボックス 598"/>
        <xdr:cNvSpPr txBox="1"/>
      </xdr:nvSpPr>
      <xdr:spPr>
        <a:xfrm>
          <a:off x="1402080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81915</xdr:rowOff>
    </xdr:from>
    <xdr:ext cx="762000" cy="264795"/>
    <xdr:sp macro="" textlink="">
      <xdr:nvSpPr>
        <xdr:cNvPr id="600" name="テキスト ボックス 599"/>
        <xdr:cNvSpPr txBox="1"/>
      </xdr:nvSpPr>
      <xdr:spPr>
        <a:xfrm>
          <a:off x="1315720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81915</xdr:rowOff>
    </xdr:from>
    <xdr:ext cx="759460" cy="264795"/>
    <xdr:sp macro="" textlink="">
      <xdr:nvSpPr>
        <xdr:cNvPr id="601" name="テキスト ボックス 600"/>
        <xdr:cNvSpPr txBox="1"/>
      </xdr:nvSpPr>
      <xdr:spPr>
        <a:xfrm>
          <a:off x="12288520" y="10540365"/>
          <a:ext cx="7594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90805</xdr:rowOff>
    </xdr:from>
    <xdr:to xmlns:xdr="http://schemas.openxmlformats.org/drawingml/2006/spreadsheetDrawing">
      <xdr:col>85</xdr:col>
      <xdr:colOff>177800</xdr:colOff>
      <xdr:row>55</xdr:row>
      <xdr:rowOff>19685</xdr:rowOff>
    </xdr:to>
    <xdr:sp macro="" textlink="">
      <xdr:nvSpPr>
        <xdr:cNvPr id="602" name="楕円 601"/>
        <xdr:cNvSpPr/>
      </xdr:nvSpPr>
      <xdr:spPr>
        <a:xfrm>
          <a:off x="15836900" y="934910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53</xdr:row>
      <xdr:rowOff>127000</xdr:rowOff>
    </xdr:from>
    <xdr:ext cx="249555" cy="263525"/>
    <xdr:sp macro="" textlink="">
      <xdr:nvSpPr>
        <xdr:cNvPr id="603" name="失業対策事業費該当値テキスト"/>
        <xdr:cNvSpPr txBox="1"/>
      </xdr:nvSpPr>
      <xdr:spPr>
        <a:xfrm>
          <a:off x="15938500" y="9213850"/>
          <a:ext cx="24955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90805</xdr:rowOff>
    </xdr:from>
    <xdr:to xmlns:xdr="http://schemas.openxmlformats.org/drawingml/2006/spreadsheetDrawing">
      <xdr:col>81</xdr:col>
      <xdr:colOff>101600</xdr:colOff>
      <xdr:row>55</xdr:row>
      <xdr:rowOff>19685</xdr:rowOff>
    </xdr:to>
    <xdr:sp macro="" textlink="">
      <xdr:nvSpPr>
        <xdr:cNvPr id="604" name="楕円 603"/>
        <xdr:cNvSpPr/>
      </xdr:nvSpPr>
      <xdr:spPr>
        <a:xfrm>
          <a:off x="15019020" y="934910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36195</xdr:rowOff>
    </xdr:from>
    <xdr:ext cx="248285" cy="262255"/>
    <xdr:sp macro="" textlink="">
      <xdr:nvSpPr>
        <xdr:cNvPr id="605" name="テキスト ボックス 604"/>
        <xdr:cNvSpPr txBox="1"/>
      </xdr:nvSpPr>
      <xdr:spPr>
        <a:xfrm>
          <a:off x="14950440" y="9123045"/>
          <a:ext cx="24828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90805</xdr:rowOff>
    </xdr:from>
    <xdr:to xmlns:xdr="http://schemas.openxmlformats.org/drawingml/2006/spreadsheetDrawing">
      <xdr:col>76</xdr:col>
      <xdr:colOff>165100</xdr:colOff>
      <xdr:row>55</xdr:row>
      <xdr:rowOff>19685</xdr:rowOff>
    </xdr:to>
    <xdr:sp macro="" textlink="">
      <xdr:nvSpPr>
        <xdr:cNvPr id="606" name="楕円 605"/>
        <xdr:cNvSpPr/>
      </xdr:nvSpPr>
      <xdr:spPr>
        <a:xfrm>
          <a:off x="14155420" y="934910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53</xdr:row>
      <xdr:rowOff>36195</xdr:rowOff>
    </xdr:from>
    <xdr:ext cx="248285" cy="262255"/>
    <xdr:sp macro="" textlink="">
      <xdr:nvSpPr>
        <xdr:cNvPr id="607" name="テキスト ボックス 606"/>
        <xdr:cNvSpPr txBox="1"/>
      </xdr:nvSpPr>
      <xdr:spPr>
        <a:xfrm>
          <a:off x="14086840" y="9123045"/>
          <a:ext cx="24828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90805</xdr:rowOff>
    </xdr:from>
    <xdr:to xmlns:xdr="http://schemas.openxmlformats.org/drawingml/2006/spreadsheetDrawing">
      <xdr:col>72</xdr:col>
      <xdr:colOff>38100</xdr:colOff>
      <xdr:row>55</xdr:row>
      <xdr:rowOff>19685</xdr:rowOff>
    </xdr:to>
    <xdr:sp macro="" textlink="">
      <xdr:nvSpPr>
        <xdr:cNvPr id="608" name="楕円 607"/>
        <xdr:cNvSpPr/>
      </xdr:nvSpPr>
      <xdr:spPr>
        <a:xfrm>
          <a:off x="13291820" y="9349105"/>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36195</xdr:rowOff>
    </xdr:from>
    <xdr:ext cx="245745" cy="262255"/>
    <xdr:sp macro="" textlink="">
      <xdr:nvSpPr>
        <xdr:cNvPr id="609" name="テキスト ボックス 608"/>
        <xdr:cNvSpPr txBox="1"/>
      </xdr:nvSpPr>
      <xdr:spPr>
        <a:xfrm>
          <a:off x="13218160" y="9123045"/>
          <a:ext cx="24574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90805</xdr:rowOff>
    </xdr:from>
    <xdr:to xmlns:xdr="http://schemas.openxmlformats.org/drawingml/2006/spreadsheetDrawing">
      <xdr:col>67</xdr:col>
      <xdr:colOff>101600</xdr:colOff>
      <xdr:row>55</xdr:row>
      <xdr:rowOff>19685</xdr:rowOff>
    </xdr:to>
    <xdr:sp macro="" textlink="">
      <xdr:nvSpPr>
        <xdr:cNvPr id="610" name="楕円 609"/>
        <xdr:cNvSpPr/>
      </xdr:nvSpPr>
      <xdr:spPr>
        <a:xfrm>
          <a:off x="12423140" y="934910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36195</xdr:rowOff>
    </xdr:from>
    <xdr:ext cx="248285" cy="262255"/>
    <xdr:sp macro="" textlink="">
      <xdr:nvSpPr>
        <xdr:cNvPr id="611" name="テキスト ボックス 610"/>
        <xdr:cNvSpPr txBox="1"/>
      </xdr:nvSpPr>
      <xdr:spPr>
        <a:xfrm>
          <a:off x="12354560" y="9123045"/>
          <a:ext cx="24828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58420</xdr:rowOff>
    </xdr:from>
    <xdr:to xmlns:xdr="http://schemas.openxmlformats.org/drawingml/2006/spreadsheetDrawing">
      <xdr:col>89</xdr:col>
      <xdr:colOff>177800</xdr:colOff>
      <xdr:row>65</xdr:row>
      <xdr:rowOff>32385</xdr:rowOff>
    </xdr:to>
    <xdr:sp macro="" textlink="">
      <xdr:nvSpPr>
        <xdr:cNvPr id="612" name="正方形/長方形 611"/>
        <xdr:cNvSpPr/>
      </xdr:nvSpPr>
      <xdr:spPr>
        <a:xfrm>
          <a:off x="12115800" y="1085977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58420</xdr:rowOff>
    </xdr:from>
    <xdr:to xmlns:xdr="http://schemas.openxmlformats.org/drawingml/2006/spreadsheetDrawing">
      <xdr:col>74</xdr:col>
      <xdr:colOff>0</xdr:colOff>
      <xdr:row>66</xdr:row>
      <xdr:rowOff>143510</xdr:rowOff>
    </xdr:to>
    <xdr:sp macro="" textlink="">
      <xdr:nvSpPr>
        <xdr:cNvPr id="613" name="正方形/長方形 612"/>
        <xdr:cNvSpPr/>
      </xdr:nvSpPr>
      <xdr:spPr>
        <a:xfrm>
          <a:off x="1223772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90805</xdr:rowOff>
    </xdr:from>
    <xdr:to xmlns:xdr="http://schemas.openxmlformats.org/drawingml/2006/spreadsheetDrawing">
      <xdr:col>74</xdr:col>
      <xdr:colOff>0</xdr:colOff>
      <xdr:row>68</xdr:row>
      <xdr:rowOff>0</xdr:rowOff>
    </xdr:to>
    <xdr:sp macro="" textlink="">
      <xdr:nvSpPr>
        <xdr:cNvPr id="614" name="正方形/長方形 613"/>
        <xdr:cNvSpPr/>
      </xdr:nvSpPr>
      <xdr:spPr>
        <a:xfrm>
          <a:off x="1223772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58420</xdr:rowOff>
    </xdr:from>
    <xdr:to xmlns:xdr="http://schemas.openxmlformats.org/drawingml/2006/spreadsheetDrawing">
      <xdr:col>79</xdr:col>
      <xdr:colOff>63500</xdr:colOff>
      <xdr:row>66</xdr:row>
      <xdr:rowOff>143510</xdr:rowOff>
    </xdr:to>
    <xdr:sp macro="" textlink="">
      <xdr:nvSpPr>
        <xdr:cNvPr id="615" name="正方形/長方形 614"/>
        <xdr:cNvSpPr/>
      </xdr:nvSpPr>
      <xdr:spPr>
        <a:xfrm>
          <a:off x="1322832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90805</xdr:rowOff>
    </xdr:from>
    <xdr:to xmlns:xdr="http://schemas.openxmlformats.org/drawingml/2006/spreadsheetDrawing">
      <xdr:col>79</xdr:col>
      <xdr:colOff>63500</xdr:colOff>
      <xdr:row>68</xdr:row>
      <xdr:rowOff>0</xdr:rowOff>
    </xdr:to>
    <xdr:sp macro="" textlink="">
      <xdr:nvSpPr>
        <xdr:cNvPr id="616" name="正方形/長方形 615"/>
        <xdr:cNvSpPr/>
      </xdr:nvSpPr>
      <xdr:spPr>
        <a:xfrm>
          <a:off x="1322832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42,936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58420</xdr:rowOff>
    </xdr:from>
    <xdr:to xmlns:xdr="http://schemas.openxmlformats.org/drawingml/2006/spreadsheetDrawing">
      <xdr:col>85</xdr:col>
      <xdr:colOff>63500</xdr:colOff>
      <xdr:row>66</xdr:row>
      <xdr:rowOff>143510</xdr:rowOff>
    </xdr:to>
    <xdr:sp macro="" textlink="">
      <xdr:nvSpPr>
        <xdr:cNvPr id="617" name="正方形/長方形 616"/>
        <xdr:cNvSpPr/>
      </xdr:nvSpPr>
      <xdr:spPr>
        <a:xfrm>
          <a:off x="1434084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77</xdr:col>
      <xdr:colOff>63500</xdr:colOff>
      <xdr:row>66</xdr:row>
      <xdr:rowOff>90805</xdr:rowOff>
    </xdr:from>
    <xdr:to xmlns:xdr="http://schemas.openxmlformats.org/drawingml/2006/spreadsheetDrawing">
      <xdr:col>85</xdr:col>
      <xdr:colOff>63500</xdr:colOff>
      <xdr:row>68</xdr:row>
      <xdr:rowOff>0</xdr:rowOff>
    </xdr:to>
    <xdr:sp macro="" textlink="">
      <xdr:nvSpPr>
        <xdr:cNvPr id="618" name="正方形/長方形 617"/>
        <xdr:cNvSpPr/>
      </xdr:nvSpPr>
      <xdr:spPr>
        <a:xfrm>
          <a:off x="1434084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26035</xdr:rowOff>
    </xdr:from>
    <xdr:to xmlns:xdr="http://schemas.openxmlformats.org/drawingml/2006/spreadsheetDrawing">
      <xdr:col>89</xdr:col>
      <xdr:colOff>177800</xdr:colOff>
      <xdr:row>81</xdr:row>
      <xdr:rowOff>84455</xdr:rowOff>
    </xdr:to>
    <xdr:sp macro="" textlink="">
      <xdr:nvSpPr>
        <xdr:cNvPr id="619" name="正方形/長方形 618"/>
        <xdr:cNvSpPr/>
      </xdr:nvSpPr>
      <xdr:spPr>
        <a:xfrm>
          <a:off x="12115800" y="11684635"/>
          <a:ext cx="45643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6985</xdr:rowOff>
    </xdr:from>
    <xdr:ext cx="346075" cy="229235"/>
    <xdr:sp macro="" textlink="">
      <xdr:nvSpPr>
        <xdr:cNvPr id="620" name="テキスト ボックス 619"/>
        <xdr:cNvSpPr txBox="1"/>
      </xdr:nvSpPr>
      <xdr:spPr>
        <a:xfrm>
          <a:off x="12077700" y="11494135"/>
          <a:ext cx="346075"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84455</xdr:rowOff>
    </xdr:from>
    <xdr:to xmlns:xdr="http://schemas.openxmlformats.org/drawingml/2006/spreadsheetDrawing">
      <xdr:col>89</xdr:col>
      <xdr:colOff>177800</xdr:colOff>
      <xdr:row>81</xdr:row>
      <xdr:rowOff>84455</xdr:rowOff>
    </xdr:to>
    <xdr:cxnSp macro="">
      <xdr:nvCxnSpPr>
        <xdr:cNvPr id="621" name="直線コネクタ 620"/>
        <xdr:cNvCxnSpPr/>
      </xdr:nvCxnSpPr>
      <xdr:spPr>
        <a:xfrm>
          <a:off x="12115800" y="13971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78</xdr:row>
      <xdr:rowOff>143510</xdr:rowOff>
    </xdr:from>
    <xdr:to xmlns:xdr="http://schemas.openxmlformats.org/drawingml/2006/spreadsheetDrawing">
      <xdr:col>89</xdr:col>
      <xdr:colOff>177800</xdr:colOff>
      <xdr:row>78</xdr:row>
      <xdr:rowOff>143510</xdr:rowOff>
    </xdr:to>
    <xdr:cxnSp macro="">
      <xdr:nvCxnSpPr>
        <xdr:cNvPr id="622" name="直線コネクタ 621"/>
        <xdr:cNvCxnSpPr/>
      </xdr:nvCxnSpPr>
      <xdr:spPr>
        <a:xfrm>
          <a:off x="12115800" y="135166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77</xdr:row>
      <xdr:rowOff>171450</xdr:rowOff>
    </xdr:from>
    <xdr:ext cx="245110" cy="263525"/>
    <xdr:sp macro="" textlink="">
      <xdr:nvSpPr>
        <xdr:cNvPr id="623" name="テキスト ボックス 622"/>
        <xdr:cNvSpPr txBox="1"/>
      </xdr:nvSpPr>
      <xdr:spPr>
        <a:xfrm>
          <a:off x="11871960" y="13373100"/>
          <a:ext cx="24511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76</xdr:row>
      <xdr:rowOff>26035</xdr:rowOff>
    </xdr:from>
    <xdr:to xmlns:xdr="http://schemas.openxmlformats.org/drawingml/2006/spreadsheetDrawing">
      <xdr:col>89</xdr:col>
      <xdr:colOff>177800</xdr:colOff>
      <xdr:row>76</xdr:row>
      <xdr:rowOff>26035</xdr:rowOff>
    </xdr:to>
    <xdr:cxnSp macro="">
      <xdr:nvCxnSpPr>
        <xdr:cNvPr id="624" name="直線コネクタ 623"/>
        <xdr:cNvCxnSpPr/>
      </xdr:nvCxnSpPr>
      <xdr:spPr>
        <a:xfrm>
          <a:off x="12115800" y="130562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75</xdr:row>
      <xdr:rowOff>55880</xdr:rowOff>
    </xdr:from>
    <xdr:ext cx="528955" cy="260985"/>
    <xdr:sp macro="" textlink="">
      <xdr:nvSpPr>
        <xdr:cNvPr id="625" name="テキスト ボックス 624"/>
        <xdr:cNvSpPr txBox="1"/>
      </xdr:nvSpPr>
      <xdr:spPr>
        <a:xfrm>
          <a:off x="11599545" y="12914630"/>
          <a:ext cx="528955"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84455</xdr:rowOff>
    </xdr:from>
    <xdr:to xmlns:xdr="http://schemas.openxmlformats.org/drawingml/2006/spreadsheetDrawing">
      <xdr:col>89</xdr:col>
      <xdr:colOff>177800</xdr:colOff>
      <xdr:row>73</xdr:row>
      <xdr:rowOff>84455</xdr:rowOff>
    </xdr:to>
    <xdr:cxnSp macro="">
      <xdr:nvCxnSpPr>
        <xdr:cNvPr id="626" name="直線コネクタ 625"/>
        <xdr:cNvCxnSpPr/>
      </xdr:nvCxnSpPr>
      <xdr:spPr>
        <a:xfrm>
          <a:off x="12115800" y="126003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72</xdr:row>
      <xdr:rowOff>114300</xdr:rowOff>
    </xdr:from>
    <xdr:ext cx="528955" cy="263525"/>
    <xdr:sp macro="" textlink="">
      <xdr:nvSpPr>
        <xdr:cNvPr id="627" name="テキスト ボックス 626"/>
        <xdr:cNvSpPr txBox="1"/>
      </xdr:nvSpPr>
      <xdr:spPr>
        <a:xfrm>
          <a:off x="11599545" y="12458700"/>
          <a:ext cx="52895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143510</xdr:rowOff>
    </xdr:from>
    <xdr:to xmlns:xdr="http://schemas.openxmlformats.org/drawingml/2006/spreadsheetDrawing">
      <xdr:col>89</xdr:col>
      <xdr:colOff>177800</xdr:colOff>
      <xdr:row>70</xdr:row>
      <xdr:rowOff>143510</xdr:rowOff>
    </xdr:to>
    <xdr:cxnSp macro="">
      <xdr:nvCxnSpPr>
        <xdr:cNvPr id="628" name="直線コネクタ 627"/>
        <xdr:cNvCxnSpPr/>
      </xdr:nvCxnSpPr>
      <xdr:spPr>
        <a:xfrm>
          <a:off x="12115800" y="121450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69</xdr:row>
      <xdr:rowOff>171450</xdr:rowOff>
    </xdr:from>
    <xdr:ext cx="528955" cy="263525"/>
    <xdr:sp macro="" textlink="">
      <xdr:nvSpPr>
        <xdr:cNvPr id="629" name="テキスト ボックス 628"/>
        <xdr:cNvSpPr txBox="1"/>
      </xdr:nvSpPr>
      <xdr:spPr>
        <a:xfrm>
          <a:off x="11599545" y="12001500"/>
          <a:ext cx="52895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26035</xdr:rowOff>
    </xdr:from>
    <xdr:to xmlns:xdr="http://schemas.openxmlformats.org/drawingml/2006/spreadsheetDrawing">
      <xdr:col>89</xdr:col>
      <xdr:colOff>177800</xdr:colOff>
      <xdr:row>68</xdr:row>
      <xdr:rowOff>26035</xdr:rowOff>
    </xdr:to>
    <xdr:cxnSp macro="">
      <xdr:nvCxnSpPr>
        <xdr:cNvPr id="630" name="直線コネクタ 629"/>
        <xdr:cNvCxnSpPr/>
      </xdr:nvCxnSpPr>
      <xdr:spPr>
        <a:xfrm>
          <a:off x="12115800" y="11684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67</xdr:row>
      <xdr:rowOff>55880</xdr:rowOff>
    </xdr:from>
    <xdr:ext cx="528955" cy="260985"/>
    <xdr:sp macro="" textlink="">
      <xdr:nvSpPr>
        <xdr:cNvPr id="631" name="テキスト ボックス 630"/>
        <xdr:cNvSpPr txBox="1"/>
      </xdr:nvSpPr>
      <xdr:spPr>
        <a:xfrm>
          <a:off x="11599545" y="11543030"/>
          <a:ext cx="528955"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26035</xdr:rowOff>
    </xdr:from>
    <xdr:to xmlns:xdr="http://schemas.openxmlformats.org/drawingml/2006/spreadsheetDrawing">
      <xdr:col>89</xdr:col>
      <xdr:colOff>177800</xdr:colOff>
      <xdr:row>81</xdr:row>
      <xdr:rowOff>84455</xdr:rowOff>
    </xdr:to>
    <xdr:sp macro="" textlink="">
      <xdr:nvSpPr>
        <xdr:cNvPr id="632" name="公債費グラフ枠"/>
        <xdr:cNvSpPr/>
      </xdr:nvSpPr>
      <xdr:spPr>
        <a:xfrm>
          <a:off x="12115800" y="11684635"/>
          <a:ext cx="45643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74</xdr:row>
      <xdr:rowOff>106045</xdr:rowOff>
    </xdr:from>
    <xdr:to xmlns:xdr="http://schemas.openxmlformats.org/drawingml/2006/spreadsheetDrawing">
      <xdr:col>85</xdr:col>
      <xdr:colOff>126365</xdr:colOff>
      <xdr:row>78</xdr:row>
      <xdr:rowOff>73660</xdr:rowOff>
    </xdr:to>
    <xdr:cxnSp macro="">
      <xdr:nvCxnSpPr>
        <xdr:cNvPr id="633" name="直線コネクタ 632"/>
        <xdr:cNvCxnSpPr/>
      </xdr:nvCxnSpPr>
      <xdr:spPr>
        <a:xfrm flipV="1">
          <a:off x="15885795" y="12793345"/>
          <a:ext cx="1270" cy="6534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78105</xdr:rowOff>
    </xdr:from>
    <xdr:ext cx="469900" cy="263525"/>
    <xdr:sp macro="" textlink="">
      <xdr:nvSpPr>
        <xdr:cNvPr id="634" name="公債費最小値テキスト"/>
        <xdr:cNvSpPr txBox="1"/>
      </xdr:nvSpPr>
      <xdr:spPr>
        <a:xfrm>
          <a:off x="15938500" y="13451205"/>
          <a:ext cx="4699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73660</xdr:rowOff>
    </xdr:from>
    <xdr:to xmlns:xdr="http://schemas.openxmlformats.org/drawingml/2006/spreadsheetDrawing">
      <xdr:col>86</xdr:col>
      <xdr:colOff>25400</xdr:colOff>
      <xdr:row>78</xdr:row>
      <xdr:rowOff>73660</xdr:rowOff>
    </xdr:to>
    <xdr:cxnSp macro="">
      <xdr:nvCxnSpPr>
        <xdr:cNvPr id="635" name="直線コネクタ 634"/>
        <xdr:cNvCxnSpPr/>
      </xdr:nvCxnSpPr>
      <xdr:spPr>
        <a:xfrm>
          <a:off x="15798800" y="1344676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73</xdr:row>
      <xdr:rowOff>52070</xdr:rowOff>
    </xdr:from>
    <xdr:ext cx="534670" cy="262890"/>
    <xdr:sp macro="" textlink="">
      <xdr:nvSpPr>
        <xdr:cNvPr id="636" name="公債費最大値テキスト"/>
        <xdr:cNvSpPr txBox="1"/>
      </xdr:nvSpPr>
      <xdr:spPr>
        <a:xfrm>
          <a:off x="15938500" y="12567920"/>
          <a:ext cx="53467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15,783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74</xdr:row>
      <xdr:rowOff>106045</xdr:rowOff>
    </xdr:from>
    <xdr:to xmlns:xdr="http://schemas.openxmlformats.org/drawingml/2006/spreadsheetDrawing">
      <xdr:col>86</xdr:col>
      <xdr:colOff>25400</xdr:colOff>
      <xdr:row>74</xdr:row>
      <xdr:rowOff>106045</xdr:rowOff>
    </xdr:to>
    <xdr:cxnSp macro="">
      <xdr:nvCxnSpPr>
        <xdr:cNvPr id="637" name="直線コネクタ 636"/>
        <xdr:cNvCxnSpPr/>
      </xdr:nvCxnSpPr>
      <xdr:spPr>
        <a:xfrm>
          <a:off x="15798800" y="1279334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72</xdr:row>
      <xdr:rowOff>161925</xdr:rowOff>
    </xdr:from>
    <xdr:to xmlns:xdr="http://schemas.openxmlformats.org/drawingml/2006/spreadsheetDrawing">
      <xdr:col>85</xdr:col>
      <xdr:colOff>127000</xdr:colOff>
      <xdr:row>74</xdr:row>
      <xdr:rowOff>106045</xdr:rowOff>
    </xdr:to>
    <xdr:cxnSp macro="">
      <xdr:nvCxnSpPr>
        <xdr:cNvPr id="638" name="直線コネクタ 637"/>
        <xdr:cNvCxnSpPr/>
      </xdr:nvCxnSpPr>
      <xdr:spPr>
        <a:xfrm>
          <a:off x="15069820" y="12506325"/>
          <a:ext cx="817880" cy="287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76</xdr:row>
      <xdr:rowOff>133350</xdr:rowOff>
    </xdr:from>
    <xdr:ext cx="469900" cy="262255"/>
    <xdr:sp macro="" textlink="">
      <xdr:nvSpPr>
        <xdr:cNvPr id="639" name="公債費平均値テキスト"/>
        <xdr:cNvSpPr txBox="1"/>
      </xdr:nvSpPr>
      <xdr:spPr>
        <a:xfrm>
          <a:off x="15938500" y="13163550"/>
          <a:ext cx="469900" cy="2622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76</xdr:row>
      <xdr:rowOff>155575</xdr:rowOff>
    </xdr:from>
    <xdr:to xmlns:xdr="http://schemas.openxmlformats.org/drawingml/2006/spreadsheetDrawing">
      <xdr:col>85</xdr:col>
      <xdr:colOff>177800</xdr:colOff>
      <xdr:row>77</xdr:row>
      <xdr:rowOff>83820</xdr:rowOff>
    </xdr:to>
    <xdr:sp macro="" textlink="">
      <xdr:nvSpPr>
        <xdr:cNvPr id="640" name="フローチャート: 判断 639"/>
        <xdr:cNvSpPr/>
      </xdr:nvSpPr>
      <xdr:spPr>
        <a:xfrm>
          <a:off x="15836900" y="1318577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72</xdr:row>
      <xdr:rowOff>161925</xdr:rowOff>
    </xdr:from>
    <xdr:to xmlns:xdr="http://schemas.openxmlformats.org/drawingml/2006/spreadsheetDrawing">
      <xdr:col>81</xdr:col>
      <xdr:colOff>50800</xdr:colOff>
      <xdr:row>74</xdr:row>
      <xdr:rowOff>145415</xdr:rowOff>
    </xdr:to>
    <xdr:cxnSp macro="">
      <xdr:nvCxnSpPr>
        <xdr:cNvPr id="641" name="直線コネクタ 640"/>
        <xdr:cNvCxnSpPr/>
      </xdr:nvCxnSpPr>
      <xdr:spPr>
        <a:xfrm flipV="1">
          <a:off x="14206220" y="12506325"/>
          <a:ext cx="863600" cy="326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76</xdr:row>
      <xdr:rowOff>93345</xdr:rowOff>
    </xdr:from>
    <xdr:to xmlns:xdr="http://schemas.openxmlformats.org/drawingml/2006/spreadsheetDrawing">
      <xdr:col>81</xdr:col>
      <xdr:colOff>101600</xdr:colOff>
      <xdr:row>77</xdr:row>
      <xdr:rowOff>22225</xdr:rowOff>
    </xdr:to>
    <xdr:sp macro="" textlink="">
      <xdr:nvSpPr>
        <xdr:cNvPr id="642" name="フローチャート: 判断 641"/>
        <xdr:cNvSpPr/>
      </xdr:nvSpPr>
      <xdr:spPr>
        <a:xfrm>
          <a:off x="15019020" y="1312354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77</xdr:row>
      <xdr:rowOff>12700</xdr:rowOff>
    </xdr:from>
    <xdr:ext cx="466090" cy="263525"/>
    <xdr:sp macro="" textlink="">
      <xdr:nvSpPr>
        <xdr:cNvPr id="643" name="テキスト ボックス 642"/>
        <xdr:cNvSpPr txBox="1"/>
      </xdr:nvSpPr>
      <xdr:spPr>
        <a:xfrm>
          <a:off x="14839950" y="13214350"/>
          <a:ext cx="46609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70</xdr:row>
      <xdr:rowOff>140970</xdr:rowOff>
    </xdr:from>
    <xdr:to xmlns:xdr="http://schemas.openxmlformats.org/drawingml/2006/spreadsheetDrawing">
      <xdr:col>76</xdr:col>
      <xdr:colOff>114300</xdr:colOff>
      <xdr:row>74</xdr:row>
      <xdr:rowOff>145415</xdr:rowOff>
    </xdr:to>
    <xdr:cxnSp macro="">
      <xdr:nvCxnSpPr>
        <xdr:cNvPr id="644" name="直線コネクタ 643"/>
        <xdr:cNvCxnSpPr/>
      </xdr:nvCxnSpPr>
      <xdr:spPr>
        <a:xfrm>
          <a:off x="13342620" y="12142470"/>
          <a:ext cx="863600" cy="690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76</xdr:row>
      <xdr:rowOff>86995</xdr:rowOff>
    </xdr:from>
    <xdr:to xmlns:xdr="http://schemas.openxmlformats.org/drawingml/2006/spreadsheetDrawing">
      <xdr:col>76</xdr:col>
      <xdr:colOff>165100</xdr:colOff>
      <xdr:row>77</xdr:row>
      <xdr:rowOff>15240</xdr:rowOff>
    </xdr:to>
    <xdr:sp macro="" textlink="">
      <xdr:nvSpPr>
        <xdr:cNvPr id="645" name="フローチャート: 判断 644"/>
        <xdr:cNvSpPr/>
      </xdr:nvSpPr>
      <xdr:spPr>
        <a:xfrm>
          <a:off x="14155420" y="1311719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77</xdr:row>
      <xdr:rowOff>6985</xdr:rowOff>
    </xdr:from>
    <xdr:ext cx="466090" cy="263525"/>
    <xdr:sp macro="" textlink="">
      <xdr:nvSpPr>
        <xdr:cNvPr id="646" name="テキスト ボックス 645"/>
        <xdr:cNvSpPr txBox="1"/>
      </xdr:nvSpPr>
      <xdr:spPr>
        <a:xfrm>
          <a:off x="13976350" y="13208635"/>
          <a:ext cx="46609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70</xdr:row>
      <xdr:rowOff>33020</xdr:rowOff>
    </xdr:from>
    <xdr:to xmlns:xdr="http://schemas.openxmlformats.org/drawingml/2006/spreadsheetDrawing">
      <xdr:col>71</xdr:col>
      <xdr:colOff>177800</xdr:colOff>
      <xdr:row>70</xdr:row>
      <xdr:rowOff>140970</xdr:rowOff>
    </xdr:to>
    <xdr:cxnSp macro="">
      <xdr:nvCxnSpPr>
        <xdr:cNvPr id="647" name="直線コネクタ 646"/>
        <xdr:cNvCxnSpPr/>
      </xdr:nvCxnSpPr>
      <xdr:spPr>
        <a:xfrm>
          <a:off x="12473940" y="12034520"/>
          <a:ext cx="868680" cy="107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75</xdr:row>
      <xdr:rowOff>168910</xdr:rowOff>
    </xdr:from>
    <xdr:to xmlns:xdr="http://schemas.openxmlformats.org/drawingml/2006/spreadsheetDrawing">
      <xdr:col>72</xdr:col>
      <xdr:colOff>38100</xdr:colOff>
      <xdr:row>76</xdr:row>
      <xdr:rowOff>97790</xdr:rowOff>
    </xdr:to>
    <xdr:sp macro="" textlink="">
      <xdr:nvSpPr>
        <xdr:cNvPr id="648" name="フローチャート: 判断 647"/>
        <xdr:cNvSpPr/>
      </xdr:nvSpPr>
      <xdr:spPr>
        <a:xfrm>
          <a:off x="13291820" y="13027660"/>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76</xdr:row>
      <xdr:rowOff>88265</xdr:rowOff>
    </xdr:from>
    <xdr:ext cx="468630" cy="261620"/>
    <xdr:sp macro="" textlink="">
      <xdr:nvSpPr>
        <xdr:cNvPr id="649" name="テキスト ボックス 648"/>
        <xdr:cNvSpPr txBox="1"/>
      </xdr:nvSpPr>
      <xdr:spPr>
        <a:xfrm>
          <a:off x="13112750" y="13118465"/>
          <a:ext cx="46863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75</xdr:row>
      <xdr:rowOff>112395</xdr:rowOff>
    </xdr:from>
    <xdr:to xmlns:xdr="http://schemas.openxmlformats.org/drawingml/2006/spreadsheetDrawing">
      <xdr:col>67</xdr:col>
      <xdr:colOff>101600</xdr:colOff>
      <xdr:row>76</xdr:row>
      <xdr:rowOff>41910</xdr:rowOff>
    </xdr:to>
    <xdr:sp macro="" textlink="">
      <xdr:nvSpPr>
        <xdr:cNvPr id="650" name="フローチャート: 判断 649"/>
        <xdr:cNvSpPr/>
      </xdr:nvSpPr>
      <xdr:spPr>
        <a:xfrm>
          <a:off x="12423140" y="1297114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76</xdr:row>
      <xdr:rowOff>31750</xdr:rowOff>
    </xdr:from>
    <xdr:ext cx="530860" cy="261620"/>
    <xdr:sp macro="" textlink="">
      <xdr:nvSpPr>
        <xdr:cNvPr id="651" name="テキスト ボックス 650"/>
        <xdr:cNvSpPr txBox="1"/>
      </xdr:nvSpPr>
      <xdr:spPr>
        <a:xfrm>
          <a:off x="12216765" y="13061950"/>
          <a:ext cx="53086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81915</xdr:rowOff>
    </xdr:from>
    <xdr:ext cx="762000" cy="264795"/>
    <xdr:sp macro="" textlink="">
      <xdr:nvSpPr>
        <xdr:cNvPr id="652" name="テキスト ボックス 651"/>
        <xdr:cNvSpPr txBox="1"/>
      </xdr:nvSpPr>
      <xdr:spPr>
        <a:xfrm>
          <a:off x="1570228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81915</xdr:rowOff>
    </xdr:from>
    <xdr:ext cx="759460" cy="264795"/>
    <xdr:sp macro="" textlink="">
      <xdr:nvSpPr>
        <xdr:cNvPr id="653" name="テキスト ボックス 652"/>
        <xdr:cNvSpPr txBox="1"/>
      </xdr:nvSpPr>
      <xdr:spPr>
        <a:xfrm>
          <a:off x="14884400" y="13969365"/>
          <a:ext cx="7594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81915</xdr:rowOff>
    </xdr:from>
    <xdr:ext cx="762000" cy="264795"/>
    <xdr:sp macro="" textlink="">
      <xdr:nvSpPr>
        <xdr:cNvPr id="654" name="テキスト ボックス 653"/>
        <xdr:cNvSpPr txBox="1"/>
      </xdr:nvSpPr>
      <xdr:spPr>
        <a:xfrm>
          <a:off x="1402080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81915</xdr:rowOff>
    </xdr:from>
    <xdr:ext cx="762000" cy="264795"/>
    <xdr:sp macro="" textlink="">
      <xdr:nvSpPr>
        <xdr:cNvPr id="655" name="テキスト ボックス 654"/>
        <xdr:cNvSpPr txBox="1"/>
      </xdr:nvSpPr>
      <xdr:spPr>
        <a:xfrm>
          <a:off x="1315720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81915</xdr:rowOff>
    </xdr:from>
    <xdr:ext cx="759460" cy="264795"/>
    <xdr:sp macro="" textlink="">
      <xdr:nvSpPr>
        <xdr:cNvPr id="656" name="テキスト ボックス 655"/>
        <xdr:cNvSpPr txBox="1"/>
      </xdr:nvSpPr>
      <xdr:spPr>
        <a:xfrm>
          <a:off x="12288520" y="13969365"/>
          <a:ext cx="7594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74</xdr:row>
      <xdr:rowOff>54610</xdr:rowOff>
    </xdr:from>
    <xdr:to xmlns:xdr="http://schemas.openxmlformats.org/drawingml/2006/spreadsheetDrawing">
      <xdr:col>85</xdr:col>
      <xdr:colOff>177800</xdr:colOff>
      <xdr:row>74</xdr:row>
      <xdr:rowOff>158750</xdr:rowOff>
    </xdr:to>
    <xdr:sp macro="" textlink="">
      <xdr:nvSpPr>
        <xdr:cNvPr id="657" name="楕円 656"/>
        <xdr:cNvSpPr/>
      </xdr:nvSpPr>
      <xdr:spPr>
        <a:xfrm>
          <a:off x="15836900" y="1274191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74</xdr:row>
      <xdr:rowOff>6985</xdr:rowOff>
    </xdr:from>
    <xdr:ext cx="534670" cy="263525"/>
    <xdr:sp macro="" textlink="">
      <xdr:nvSpPr>
        <xdr:cNvPr id="658" name="公債費該当値テキスト"/>
        <xdr:cNvSpPr txBox="1"/>
      </xdr:nvSpPr>
      <xdr:spPr>
        <a:xfrm>
          <a:off x="15938500" y="12694285"/>
          <a:ext cx="53467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15,783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72</xdr:row>
      <xdr:rowOff>109855</xdr:rowOff>
    </xdr:from>
    <xdr:to xmlns:xdr="http://schemas.openxmlformats.org/drawingml/2006/spreadsheetDrawing">
      <xdr:col>81</xdr:col>
      <xdr:colOff>101600</xdr:colOff>
      <xdr:row>73</xdr:row>
      <xdr:rowOff>38100</xdr:rowOff>
    </xdr:to>
    <xdr:sp macro="" textlink="">
      <xdr:nvSpPr>
        <xdr:cNvPr id="659" name="楕円 658"/>
        <xdr:cNvSpPr/>
      </xdr:nvSpPr>
      <xdr:spPr>
        <a:xfrm>
          <a:off x="15019020" y="1245425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71</xdr:row>
      <xdr:rowOff>55245</xdr:rowOff>
    </xdr:from>
    <xdr:ext cx="530860" cy="260985"/>
    <xdr:sp macro="" textlink="">
      <xdr:nvSpPr>
        <xdr:cNvPr id="660" name="テキスト ボックス 659"/>
        <xdr:cNvSpPr txBox="1"/>
      </xdr:nvSpPr>
      <xdr:spPr>
        <a:xfrm>
          <a:off x="14812645" y="12228195"/>
          <a:ext cx="53086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22,094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74</xdr:row>
      <xdr:rowOff>93345</xdr:rowOff>
    </xdr:from>
    <xdr:to xmlns:xdr="http://schemas.openxmlformats.org/drawingml/2006/spreadsheetDrawing">
      <xdr:col>76</xdr:col>
      <xdr:colOff>165100</xdr:colOff>
      <xdr:row>75</xdr:row>
      <xdr:rowOff>22225</xdr:rowOff>
    </xdr:to>
    <xdr:sp macro="" textlink="">
      <xdr:nvSpPr>
        <xdr:cNvPr id="661" name="楕円 660"/>
        <xdr:cNvSpPr/>
      </xdr:nvSpPr>
      <xdr:spPr>
        <a:xfrm>
          <a:off x="14155420" y="1278064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73</xdr:row>
      <xdr:rowOff>38735</xdr:rowOff>
    </xdr:from>
    <xdr:ext cx="533400" cy="265430"/>
    <xdr:sp macro="" textlink="">
      <xdr:nvSpPr>
        <xdr:cNvPr id="662" name="テキスト ボックス 661"/>
        <xdr:cNvSpPr txBox="1"/>
      </xdr:nvSpPr>
      <xdr:spPr>
        <a:xfrm>
          <a:off x="13943965" y="12554585"/>
          <a:ext cx="5334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70</xdr:row>
      <xdr:rowOff>88900</xdr:rowOff>
    </xdr:from>
    <xdr:to xmlns:xdr="http://schemas.openxmlformats.org/drawingml/2006/spreadsheetDrawing">
      <xdr:col>72</xdr:col>
      <xdr:colOff>38100</xdr:colOff>
      <xdr:row>71</xdr:row>
      <xdr:rowOff>18415</xdr:rowOff>
    </xdr:to>
    <xdr:sp macro="" textlink="">
      <xdr:nvSpPr>
        <xdr:cNvPr id="663" name="楕円 662"/>
        <xdr:cNvSpPr/>
      </xdr:nvSpPr>
      <xdr:spPr>
        <a:xfrm>
          <a:off x="13291820" y="12090400"/>
          <a:ext cx="9652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69</xdr:row>
      <xdr:rowOff>34290</xdr:rowOff>
    </xdr:from>
    <xdr:ext cx="530860" cy="261620"/>
    <xdr:sp macro="" textlink="">
      <xdr:nvSpPr>
        <xdr:cNvPr id="664" name="テキスト ボックス 663"/>
        <xdr:cNvSpPr txBox="1"/>
      </xdr:nvSpPr>
      <xdr:spPr>
        <a:xfrm>
          <a:off x="13080365" y="11864340"/>
          <a:ext cx="53086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30,041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69</xdr:row>
      <xdr:rowOff>156845</xdr:rowOff>
    </xdr:from>
    <xdr:to xmlns:xdr="http://schemas.openxmlformats.org/drawingml/2006/spreadsheetDrawing">
      <xdr:col>67</xdr:col>
      <xdr:colOff>101600</xdr:colOff>
      <xdr:row>70</xdr:row>
      <xdr:rowOff>85090</xdr:rowOff>
    </xdr:to>
    <xdr:sp macro="" textlink="">
      <xdr:nvSpPr>
        <xdr:cNvPr id="665" name="楕円 664"/>
        <xdr:cNvSpPr/>
      </xdr:nvSpPr>
      <xdr:spPr>
        <a:xfrm>
          <a:off x="12423140" y="1198689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68</xdr:row>
      <xdr:rowOff>102235</xdr:rowOff>
    </xdr:from>
    <xdr:ext cx="530860" cy="263525"/>
    <xdr:sp macro="" textlink="">
      <xdr:nvSpPr>
        <xdr:cNvPr id="666" name="テキスト ボックス 665"/>
        <xdr:cNvSpPr txBox="1"/>
      </xdr:nvSpPr>
      <xdr:spPr>
        <a:xfrm>
          <a:off x="12216765" y="11760835"/>
          <a:ext cx="53086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32,350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58420</xdr:rowOff>
    </xdr:from>
    <xdr:to xmlns:xdr="http://schemas.openxmlformats.org/drawingml/2006/spreadsheetDrawing">
      <xdr:col>89</xdr:col>
      <xdr:colOff>177800</xdr:colOff>
      <xdr:row>85</xdr:row>
      <xdr:rowOff>32385</xdr:rowOff>
    </xdr:to>
    <xdr:sp macro="" textlink="">
      <xdr:nvSpPr>
        <xdr:cNvPr id="667" name="正方形/長方形 666"/>
        <xdr:cNvSpPr/>
      </xdr:nvSpPr>
      <xdr:spPr>
        <a:xfrm>
          <a:off x="12115800" y="1428877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58420</xdr:rowOff>
    </xdr:from>
    <xdr:to xmlns:xdr="http://schemas.openxmlformats.org/drawingml/2006/spreadsheetDrawing">
      <xdr:col>74</xdr:col>
      <xdr:colOff>0</xdr:colOff>
      <xdr:row>86</xdr:row>
      <xdr:rowOff>143510</xdr:rowOff>
    </xdr:to>
    <xdr:sp macro="" textlink="">
      <xdr:nvSpPr>
        <xdr:cNvPr id="668" name="正方形/長方形 667"/>
        <xdr:cNvSpPr/>
      </xdr:nvSpPr>
      <xdr:spPr>
        <a:xfrm>
          <a:off x="1223772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90805</xdr:rowOff>
    </xdr:from>
    <xdr:to xmlns:xdr="http://schemas.openxmlformats.org/drawingml/2006/spreadsheetDrawing">
      <xdr:col>74</xdr:col>
      <xdr:colOff>0</xdr:colOff>
      <xdr:row>88</xdr:row>
      <xdr:rowOff>0</xdr:rowOff>
    </xdr:to>
    <xdr:sp macro="" textlink="">
      <xdr:nvSpPr>
        <xdr:cNvPr id="669" name="正方形/長方形 668"/>
        <xdr:cNvSpPr/>
      </xdr:nvSpPr>
      <xdr:spPr>
        <a:xfrm>
          <a:off x="1223772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58420</xdr:rowOff>
    </xdr:from>
    <xdr:to xmlns:xdr="http://schemas.openxmlformats.org/drawingml/2006/spreadsheetDrawing">
      <xdr:col>79</xdr:col>
      <xdr:colOff>63500</xdr:colOff>
      <xdr:row>86</xdr:row>
      <xdr:rowOff>143510</xdr:rowOff>
    </xdr:to>
    <xdr:sp macro="" textlink="">
      <xdr:nvSpPr>
        <xdr:cNvPr id="670" name="正方形/長方形 669"/>
        <xdr:cNvSpPr/>
      </xdr:nvSpPr>
      <xdr:spPr>
        <a:xfrm>
          <a:off x="1322832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90805</xdr:rowOff>
    </xdr:from>
    <xdr:to xmlns:xdr="http://schemas.openxmlformats.org/drawingml/2006/spreadsheetDrawing">
      <xdr:col>79</xdr:col>
      <xdr:colOff>63500</xdr:colOff>
      <xdr:row>88</xdr:row>
      <xdr:rowOff>0</xdr:rowOff>
    </xdr:to>
    <xdr:sp macro="" textlink="">
      <xdr:nvSpPr>
        <xdr:cNvPr id="671" name="正方形/長方形 670"/>
        <xdr:cNvSpPr/>
      </xdr:nvSpPr>
      <xdr:spPr>
        <a:xfrm>
          <a:off x="1322832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13,855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58420</xdr:rowOff>
    </xdr:from>
    <xdr:to xmlns:xdr="http://schemas.openxmlformats.org/drawingml/2006/spreadsheetDrawing">
      <xdr:col>85</xdr:col>
      <xdr:colOff>63500</xdr:colOff>
      <xdr:row>86</xdr:row>
      <xdr:rowOff>143510</xdr:rowOff>
    </xdr:to>
    <xdr:sp macro="" textlink="">
      <xdr:nvSpPr>
        <xdr:cNvPr id="672" name="正方形/長方形 671"/>
        <xdr:cNvSpPr/>
      </xdr:nvSpPr>
      <xdr:spPr>
        <a:xfrm>
          <a:off x="1434084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77</xdr:col>
      <xdr:colOff>63500</xdr:colOff>
      <xdr:row>86</xdr:row>
      <xdr:rowOff>90805</xdr:rowOff>
    </xdr:from>
    <xdr:to xmlns:xdr="http://schemas.openxmlformats.org/drawingml/2006/spreadsheetDrawing">
      <xdr:col>85</xdr:col>
      <xdr:colOff>63500</xdr:colOff>
      <xdr:row>88</xdr:row>
      <xdr:rowOff>0</xdr:rowOff>
    </xdr:to>
    <xdr:sp macro="" textlink="">
      <xdr:nvSpPr>
        <xdr:cNvPr id="673" name="正方形/長方形 672"/>
        <xdr:cNvSpPr/>
      </xdr:nvSpPr>
      <xdr:spPr>
        <a:xfrm>
          <a:off x="1434084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21,284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26035</xdr:rowOff>
    </xdr:from>
    <xdr:to xmlns:xdr="http://schemas.openxmlformats.org/drawingml/2006/spreadsheetDrawing">
      <xdr:col>89</xdr:col>
      <xdr:colOff>177800</xdr:colOff>
      <xdr:row>101</xdr:row>
      <xdr:rowOff>82550</xdr:rowOff>
    </xdr:to>
    <xdr:sp macro="" textlink="">
      <xdr:nvSpPr>
        <xdr:cNvPr id="674" name="正方形/長方形 673"/>
        <xdr:cNvSpPr/>
      </xdr:nvSpPr>
      <xdr:spPr>
        <a:xfrm>
          <a:off x="12115800" y="15113635"/>
          <a:ext cx="4564380" cy="228536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6985</xdr:rowOff>
    </xdr:from>
    <xdr:ext cx="346075" cy="229235"/>
    <xdr:sp macro="" textlink="">
      <xdr:nvSpPr>
        <xdr:cNvPr id="675" name="テキスト ボックス 674"/>
        <xdr:cNvSpPr txBox="1"/>
      </xdr:nvSpPr>
      <xdr:spPr>
        <a:xfrm>
          <a:off x="12077700" y="14923135"/>
          <a:ext cx="346075"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76" name="直線コネクタ 675"/>
        <xdr:cNvCxnSpPr/>
      </xdr:nvCxnSpPr>
      <xdr:spPr>
        <a:xfrm>
          <a:off x="12115800" y="17399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77" name="直線コネクタ 676"/>
        <xdr:cNvCxnSpPr/>
      </xdr:nvCxnSpPr>
      <xdr:spPr>
        <a:xfrm>
          <a:off x="12115800" y="17018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5110" cy="259080"/>
    <xdr:sp macro="" textlink="">
      <xdr:nvSpPr>
        <xdr:cNvPr id="678" name="テキスト ボックス 677"/>
        <xdr:cNvSpPr txBox="1"/>
      </xdr:nvSpPr>
      <xdr:spPr>
        <a:xfrm>
          <a:off x="11871960" y="16875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79" name="直線コネクタ 678"/>
        <xdr:cNvCxnSpPr/>
      </xdr:nvCxnSpPr>
      <xdr:spPr>
        <a:xfrm>
          <a:off x="12115800" y="16637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35560</xdr:rowOff>
    </xdr:from>
    <xdr:ext cx="528955" cy="259080"/>
    <xdr:sp macro="" textlink="">
      <xdr:nvSpPr>
        <xdr:cNvPr id="680" name="テキスト ボックス 679"/>
        <xdr:cNvSpPr txBox="1"/>
      </xdr:nvSpPr>
      <xdr:spPr>
        <a:xfrm>
          <a:off x="11599545" y="1649476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81" name="直線コネクタ 680"/>
        <xdr:cNvCxnSpPr/>
      </xdr:nvCxnSpPr>
      <xdr:spPr>
        <a:xfrm>
          <a:off x="12115800" y="16256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168910</xdr:rowOff>
    </xdr:from>
    <xdr:ext cx="528955" cy="255270"/>
    <xdr:sp macro="" textlink="">
      <xdr:nvSpPr>
        <xdr:cNvPr id="682" name="テキスト ボックス 681"/>
        <xdr:cNvSpPr txBox="1"/>
      </xdr:nvSpPr>
      <xdr:spPr>
        <a:xfrm>
          <a:off x="11599545" y="16113760"/>
          <a:ext cx="5289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83" name="直線コネクタ 682"/>
        <xdr:cNvCxnSpPr/>
      </xdr:nvCxnSpPr>
      <xdr:spPr>
        <a:xfrm>
          <a:off x="12115800" y="15875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91</xdr:row>
      <xdr:rowOff>130810</xdr:rowOff>
    </xdr:from>
    <xdr:ext cx="528955" cy="259080"/>
    <xdr:sp macro="" textlink="">
      <xdr:nvSpPr>
        <xdr:cNvPr id="684" name="テキスト ボックス 683"/>
        <xdr:cNvSpPr txBox="1"/>
      </xdr:nvSpPr>
      <xdr:spPr>
        <a:xfrm>
          <a:off x="11599545" y="1573276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65405</xdr:rowOff>
    </xdr:from>
    <xdr:to xmlns:xdr="http://schemas.openxmlformats.org/drawingml/2006/spreadsheetDrawing">
      <xdr:col>89</xdr:col>
      <xdr:colOff>177800</xdr:colOff>
      <xdr:row>90</xdr:row>
      <xdr:rowOff>65405</xdr:rowOff>
    </xdr:to>
    <xdr:cxnSp macro="">
      <xdr:nvCxnSpPr>
        <xdr:cNvPr id="685" name="直線コネクタ 684"/>
        <xdr:cNvCxnSpPr/>
      </xdr:nvCxnSpPr>
      <xdr:spPr>
        <a:xfrm>
          <a:off x="12115800" y="15495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89</xdr:row>
      <xdr:rowOff>94615</xdr:rowOff>
    </xdr:from>
    <xdr:ext cx="528955" cy="262255"/>
    <xdr:sp macro="" textlink="">
      <xdr:nvSpPr>
        <xdr:cNvPr id="686" name="テキスト ボックス 685"/>
        <xdr:cNvSpPr txBox="1"/>
      </xdr:nvSpPr>
      <xdr:spPr>
        <a:xfrm>
          <a:off x="11599545" y="15353665"/>
          <a:ext cx="52895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26035</xdr:rowOff>
    </xdr:from>
    <xdr:to xmlns:xdr="http://schemas.openxmlformats.org/drawingml/2006/spreadsheetDrawing">
      <xdr:col>89</xdr:col>
      <xdr:colOff>177800</xdr:colOff>
      <xdr:row>88</xdr:row>
      <xdr:rowOff>26035</xdr:rowOff>
    </xdr:to>
    <xdr:cxnSp macro="">
      <xdr:nvCxnSpPr>
        <xdr:cNvPr id="687" name="直線コネクタ 686"/>
        <xdr:cNvCxnSpPr/>
      </xdr:nvCxnSpPr>
      <xdr:spPr>
        <a:xfrm>
          <a:off x="12115800" y="15113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55880</xdr:rowOff>
    </xdr:from>
    <xdr:ext cx="591820" cy="260985"/>
    <xdr:sp macro="" textlink="">
      <xdr:nvSpPr>
        <xdr:cNvPr id="688" name="テキスト ボックス 687"/>
        <xdr:cNvSpPr txBox="1"/>
      </xdr:nvSpPr>
      <xdr:spPr>
        <a:xfrm>
          <a:off x="11535410" y="14972030"/>
          <a:ext cx="59182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26035</xdr:rowOff>
    </xdr:from>
    <xdr:to xmlns:xdr="http://schemas.openxmlformats.org/drawingml/2006/spreadsheetDrawing">
      <xdr:col>89</xdr:col>
      <xdr:colOff>177800</xdr:colOff>
      <xdr:row>101</xdr:row>
      <xdr:rowOff>82550</xdr:rowOff>
    </xdr:to>
    <xdr:sp macro="" textlink="">
      <xdr:nvSpPr>
        <xdr:cNvPr id="689" name="積立金グラフ枠"/>
        <xdr:cNvSpPr/>
      </xdr:nvSpPr>
      <xdr:spPr>
        <a:xfrm>
          <a:off x="12115800" y="15113635"/>
          <a:ext cx="4564380" cy="22853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29210</xdr:rowOff>
    </xdr:from>
    <xdr:to xmlns:xdr="http://schemas.openxmlformats.org/drawingml/2006/spreadsheetDrawing">
      <xdr:col>85</xdr:col>
      <xdr:colOff>126365</xdr:colOff>
      <xdr:row>98</xdr:row>
      <xdr:rowOff>133985</xdr:rowOff>
    </xdr:to>
    <xdr:cxnSp macro="">
      <xdr:nvCxnSpPr>
        <xdr:cNvPr id="690" name="直線コネクタ 689"/>
        <xdr:cNvCxnSpPr/>
      </xdr:nvCxnSpPr>
      <xdr:spPr>
        <a:xfrm flipV="1">
          <a:off x="15885795" y="15631160"/>
          <a:ext cx="1270" cy="13049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137795</xdr:rowOff>
    </xdr:from>
    <xdr:ext cx="469900" cy="259080"/>
    <xdr:sp macro="" textlink="">
      <xdr:nvSpPr>
        <xdr:cNvPr id="691" name="積立金最小値テキスト"/>
        <xdr:cNvSpPr txBox="1"/>
      </xdr:nvSpPr>
      <xdr:spPr>
        <a:xfrm>
          <a:off x="15938500" y="169398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133985</xdr:rowOff>
    </xdr:from>
    <xdr:to xmlns:xdr="http://schemas.openxmlformats.org/drawingml/2006/spreadsheetDrawing">
      <xdr:col>86</xdr:col>
      <xdr:colOff>25400</xdr:colOff>
      <xdr:row>98</xdr:row>
      <xdr:rowOff>133985</xdr:rowOff>
    </xdr:to>
    <xdr:cxnSp macro="">
      <xdr:nvCxnSpPr>
        <xdr:cNvPr id="692" name="直線コネクタ 691"/>
        <xdr:cNvCxnSpPr/>
      </xdr:nvCxnSpPr>
      <xdr:spPr>
        <a:xfrm>
          <a:off x="15798800" y="1693608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150495</xdr:rowOff>
    </xdr:from>
    <xdr:ext cx="534670" cy="260985"/>
    <xdr:sp macro="" textlink="">
      <xdr:nvSpPr>
        <xdr:cNvPr id="693" name="積立金最大値テキスト"/>
        <xdr:cNvSpPr txBox="1"/>
      </xdr:nvSpPr>
      <xdr:spPr>
        <a:xfrm>
          <a:off x="15938500" y="15409545"/>
          <a:ext cx="53467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72,791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91</xdr:row>
      <xdr:rowOff>29210</xdr:rowOff>
    </xdr:from>
    <xdr:to xmlns:xdr="http://schemas.openxmlformats.org/drawingml/2006/spreadsheetDrawing">
      <xdr:col>86</xdr:col>
      <xdr:colOff>25400</xdr:colOff>
      <xdr:row>91</xdr:row>
      <xdr:rowOff>29210</xdr:rowOff>
    </xdr:to>
    <xdr:cxnSp macro="">
      <xdr:nvCxnSpPr>
        <xdr:cNvPr id="694" name="直線コネクタ 693"/>
        <xdr:cNvCxnSpPr/>
      </xdr:nvCxnSpPr>
      <xdr:spPr>
        <a:xfrm>
          <a:off x="15798800" y="1563116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94</xdr:row>
      <xdr:rowOff>139700</xdr:rowOff>
    </xdr:from>
    <xdr:to xmlns:xdr="http://schemas.openxmlformats.org/drawingml/2006/spreadsheetDrawing">
      <xdr:col>85</xdr:col>
      <xdr:colOff>127000</xdr:colOff>
      <xdr:row>96</xdr:row>
      <xdr:rowOff>12700</xdr:rowOff>
    </xdr:to>
    <xdr:cxnSp macro="">
      <xdr:nvCxnSpPr>
        <xdr:cNvPr id="695" name="直線コネクタ 694"/>
        <xdr:cNvCxnSpPr/>
      </xdr:nvCxnSpPr>
      <xdr:spPr>
        <a:xfrm flipV="1">
          <a:off x="15069820" y="16256000"/>
          <a:ext cx="817880" cy="215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96</xdr:row>
      <xdr:rowOff>43180</xdr:rowOff>
    </xdr:from>
    <xdr:ext cx="534670" cy="255270"/>
    <xdr:sp macro="" textlink="">
      <xdr:nvSpPr>
        <xdr:cNvPr id="696" name="積立金平均値テキスト"/>
        <xdr:cNvSpPr txBox="1"/>
      </xdr:nvSpPr>
      <xdr:spPr>
        <a:xfrm>
          <a:off x="15938500" y="16502380"/>
          <a:ext cx="53467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23,283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64770</xdr:rowOff>
    </xdr:from>
    <xdr:to xmlns:xdr="http://schemas.openxmlformats.org/drawingml/2006/spreadsheetDrawing">
      <xdr:col>85</xdr:col>
      <xdr:colOff>177800</xdr:colOff>
      <xdr:row>96</xdr:row>
      <xdr:rowOff>166370</xdr:rowOff>
    </xdr:to>
    <xdr:sp macro="" textlink="">
      <xdr:nvSpPr>
        <xdr:cNvPr id="697" name="フローチャート: 判断 696"/>
        <xdr:cNvSpPr/>
      </xdr:nvSpPr>
      <xdr:spPr>
        <a:xfrm>
          <a:off x="15836900" y="1652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94</xdr:row>
      <xdr:rowOff>89535</xdr:rowOff>
    </xdr:from>
    <xdr:to xmlns:xdr="http://schemas.openxmlformats.org/drawingml/2006/spreadsheetDrawing">
      <xdr:col>81</xdr:col>
      <xdr:colOff>50800</xdr:colOff>
      <xdr:row>96</xdr:row>
      <xdr:rowOff>12700</xdr:rowOff>
    </xdr:to>
    <xdr:cxnSp macro="">
      <xdr:nvCxnSpPr>
        <xdr:cNvPr id="698" name="直線コネクタ 697"/>
        <xdr:cNvCxnSpPr/>
      </xdr:nvCxnSpPr>
      <xdr:spPr>
        <a:xfrm>
          <a:off x="14206220" y="16205835"/>
          <a:ext cx="863600" cy="266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96</xdr:row>
      <xdr:rowOff>116840</xdr:rowOff>
    </xdr:from>
    <xdr:to xmlns:xdr="http://schemas.openxmlformats.org/drawingml/2006/spreadsheetDrawing">
      <xdr:col>81</xdr:col>
      <xdr:colOff>101600</xdr:colOff>
      <xdr:row>97</xdr:row>
      <xdr:rowOff>46990</xdr:rowOff>
    </xdr:to>
    <xdr:sp macro="" textlink="">
      <xdr:nvSpPr>
        <xdr:cNvPr id="699" name="フローチャート: 判断 698"/>
        <xdr:cNvSpPr/>
      </xdr:nvSpPr>
      <xdr:spPr>
        <a:xfrm>
          <a:off x="15019020" y="1657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97</xdr:row>
      <xdr:rowOff>38100</xdr:rowOff>
    </xdr:from>
    <xdr:ext cx="530860" cy="259080"/>
    <xdr:sp macro="" textlink="">
      <xdr:nvSpPr>
        <xdr:cNvPr id="700" name="テキスト ボックス 699"/>
        <xdr:cNvSpPr txBox="1"/>
      </xdr:nvSpPr>
      <xdr:spPr>
        <a:xfrm>
          <a:off x="14812645" y="166687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20,526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93</xdr:row>
      <xdr:rowOff>69850</xdr:rowOff>
    </xdr:from>
    <xdr:to xmlns:xdr="http://schemas.openxmlformats.org/drawingml/2006/spreadsheetDrawing">
      <xdr:col>76</xdr:col>
      <xdr:colOff>114300</xdr:colOff>
      <xdr:row>94</xdr:row>
      <xdr:rowOff>89535</xdr:rowOff>
    </xdr:to>
    <xdr:cxnSp macro="">
      <xdr:nvCxnSpPr>
        <xdr:cNvPr id="701" name="直線コネクタ 700"/>
        <xdr:cNvCxnSpPr/>
      </xdr:nvCxnSpPr>
      <xdr:spPr>
        <a:xfrm>
          <a:off x="13342620" y="16014700"/>
          <a:ext cx="863600" cy="191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96</xdr:row>
      <xdr:rowOff>92075</xdr:rowOff>
    </xdr:from>
    <xdr:to xmlns:xdr="http://schemas.openxmlformats.org/drawingml/2006/spreadsheetDrawing">
      <xdr:col>76</xdr:col>
      <xdr:colOff>165100</xdr:colOff>
      <xdr:row>97</xdr:row>
      <xdr:rowOff>22225</xdr:rowOff>
    </xdr:to>
    <xdr:sp macro="" textlink="">
      <xdr:nvSpPr>
        <xdr:cNvPr id="702" name="フローチャート: 判断 701"/>
        <xdr:cNvSpPr/>
      </xdr:nvSpPr>
      <xdr:spPr>
        <a:xfrm>
          <a:off x="14155420" y="1655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97</xdr:row>
      <xdr:rowOff>13335</xdr:rowOff>
    </xdr:from>
    <xdr:ext cx="533400" cy="259080"/>
    <xdr:sp macro="" textlink="">
      <xdr:nvSpPr>
        <xdr:cNvPr id="703" name="テキスト ボックス 702"/>
        <xdr:cNvSpPr txBox="1"/>
      </xdr:nvSpPr>
      <xdr:spPr>
        <a:xfrm>
          <a:off x="13943965" y="1664398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21,844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93</xdr:row>
      <xdr:rowOff>69850</xdr:rowOff>
    </xdr:from>
    <xdr:to xmlns:xdr="http://schemas.openxmlformats.org/drawingml/2006/spreadsheetDrawing">
      <xdr:col>71</xdr:col>
      <xdr:colOff>177800</xdr:colOff>
      <xdr:row>95</xdr:row>
      <xdr:rowOff>29845</xdr:rowOff>
    </xdr:to>
    <xdr:cxnSp macro="">
      <xdr:nvCxnSpPr>
        <xdr:cNvPr id="704" name="直線コネクタ 703"/>
        <xdr:cNvCxnSpPr/>
      </xdr:nvCxnSpPr>
      <xdr:spPr>
        <a:xfrm flipV="1">
          <a:off x="12473940" y="16014700"/>
          <a:ext cx="868680" cy="302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96</xdr:row>
      <xdr:rowOff>59055</xdr:rowOff>
    </xdr:from>
    <xdr:to xmlns:xdr="http://schemas.openxmlformats.org/drawingml/2006/spreadsheetDrawing">
      <xdr:col>72</xdr:col>
      <xdr:colOff>38100</xdr:colOff>
      <xdr:row>96</xdr:row>
      <xdr:rowOff>160655</xdr:rowOff>
    </xdr:to>
    <xdr:sp macro="" textlink="">
      <xdr:nvSpPr>
        <xdr:cNvPr id="705" name="フローチャート: 判断 704"/>
        <xdr:cNvSpPr/>
      </xdr:nvSpPr>
      <xdr:spPr>
        <a:xfrm>
          <a:off x="13291820" y="1651825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151765</xdr:rowOff>
    </xdr:from>
    <xdr:ext cx="530860" cy="259080"/>
    <xdr:sp macro="" textlink="">
      <xdr:nvSpPr>
        <xdr:cNvPr id="706" name="テキスト ボックス 705"/>
        <xdr:cNvSpPr txBox="1"/>
      </xdr:nvSpPr>
      <xdr:spPr>
        <a:xfrm>
          <a:off x="13080365" y="1661096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96</xdr:row>
      <xdr:rowOff>90805</xdr:rowOff>
    </xdr:from>
    <xdr:to xmlns:xdr="http://schemas.openxmlformats.org/drawingml/2006/spreadsheetDrawing">
      <xdr:col>67</xdr:col>
      <xdr:colOff>101600</xdr:colOff>
      <xdr:row>97</xdr:row>
      <xdr:rowOff>20955</xdr:rowOff>
    </xdr:to>
    <xdr:sp macro="" textlink="">
      <xdr:nvSpPr>
        <xdr:cNvPr id="707" name="フローチャート: 判断 706"/>
        <xdr:cNvSpPr/>
      </xdr:nvSpPr>
      <xdr:spPr>
        <a:xfrm>
          <a:off x="1242314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97</xdr:row>
      <xdr:rowOff>12065</xdr:rowOff>
    </xdr:from>
    <xdr:ext cx="530860" cy="259080"/>
    <xdr:sp macro="" textlink="">
      <xdr:nvSpPr>
        <xdr:cNvPr id="708" name="テキスト ボックス 707"/>
        <xdr:cNvSpPr txBox="1"/>
      </xdr:nvSpPr>
      <xdr:spPr>
        <a:xfrm>
          <a:off x="12216765" y="1664271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21,892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9" name="テキスト ボックス 708"/>
        <xdr:cNvSpPr txBox="1"/>
      </xdr:nvSpPr>
      <xdr:spPr>
        <a:xfrm>
          <a:off x="1570228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59460" cy="259080"/>
    <xdr:sp macro="" textlink="">
      <xdr:nvSpPr>
        <xdr:cNvPr id="710" name="テキスト ボックス 709"/>
        <xdr:cNvSpPr txBox="1"/>
      </xdr:nvSpPr>
      <xdr:spPr>
        <a:xfrm>
          <a:off x="14884400" y="17396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11" name="テキスト ボックス 710"/>
        <xdr:cNvSpPr txBox="1"/>
      </xdr:nvSpPr>
      <xdr:spPr>
        <a:xfrm>
          <a:off x="1402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12" name="テキスト ボックス 711"/>
        <xdr:cNvSpPr txBox="1"/>
      </xdr:nvSpPr>
      <xdr:spPr>
        <a:xfrm>
          <a:off x="131572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59460" cy="259080"/>
    <xdr:sp macro="" textlink="">
      <xdr:nvSpPr>
        <xdr:cNvPr id="713" name="テキスト ボックス 712"/>
        <xdr:cNvSpPr txBox="1"/>
      </xdr:nvSpPr>
      <xdr:spPr>
        <a:xfrm>
          <a:off x="12288520" y="17396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94</xdr:row>
      <xdr:rowOff>88900</xdr:rowOff>
    </xdr:from>
    <xdr:to xmlns:xdr="http://schemas.openxmlformats.org/drawingml/2006/spreadsheetDrawing">
      <xdr:col>85</xdr:col>
      <xdr:colOff>177800</xdr:colOff>
      <xdr:row>95</xdr:row>
      <xdr:rowOff>19050</xdr:rowOff>
    </xdr:to>
    <xdr:sp macro="" textlink="">
      <xdr:nvSpPr>
        <xdr:cNvPr id="714" name="楕円 713"/>
        <xdr:cNvSpPr/>
      </xdr:nvSpPr>
      <xdr:spPr>
        <a:xfrm>
          <a:off x="158369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93</xdr:row>
      <xdr:rowOff>111760</xdr:rowOff>
    </xdr:from>
    <xdr:ext cx="534670" cy="255270"/>
    <xdr:sp macro="" textlink="">
      <xdr:nvSpPr>
        <xdr:cNvPr id="715" name="積立金該当値テキスト"/>
        <xdr:cNvSpPr txBox="1"/>
      </xdr:nvSpPr>
      <xdr:spPr>
        <a:xfrm>
          <a:off x="15938500" y="1605661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39,985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95</xdr:row>
      <xdr:rowOff>133350</xdr:rowOff>
    </xdr:from>
    <xdr:to xmlns:xdr="http://schemas.openxmlformats.org/drawingml/2006/spreadsheetDrawing">
      <xdr:col>81</xdr:col>
      <xdr:colOff>101600</xdr:colOff>
      <xdr:row>96</xdr:row>
      <xdr:rowOff>63500</xdr:rowOff>
    </xdr:to>
    <xdr:sp macro="" textlink="">
      <xdr:nvSpPr>
        <xdr:cNvPr id="716" name="楕円 715"/>
        <xdr:cNvSpPr/>
      </xdr:nvSpPr>
      <xdr:spPr>
        <a:xfrm>
          <a:off x="15019020" y="1642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94</xdr:row>
      <xdr:rowOff>80010</xdr:rowOff>
    </xdr:from>
    <xdr:ext cx="530860" cy="259080"/>
    <xdr:sp macro="" textlink="">
      <xdr:nvSpPr>
        <xdr:cNvPr id="717" name="テキスト ボックス 716"/>
        <xdr:cNvSpPr txBox="1"/>
      </xdr:nvSpPr>
      <xdr:spPr>
        <a:xfrm>
          <a:off x="14812645" y="161963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28,668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94</xdr:row>
      <xdr:rowOff>38735</xdr:rowOff>
    </xdr:from>
    <xdr:to xmlns:xdr="http://schemas.openxmlformats.org/drawingml/2006/spreadsheetDrawing">
      <xdr:col>76</xdr:col>
      <xdr:colOff>165100</xdr:colOff>
      <xdr:row>94</xdr:row>
      <xdr:rowOff>140335</xdr:rowOff>
    </xdr:to>
    <xdr:sp macro="" textlink="">
      <xdr:nvSpPr>
        <xdr:cNvPr id="718" name="楕円 717"/>
        <xdr:cNvSpPr/>
      </xdr:nvSpPr>
      <xdr:spPr>
        <a:xfrm>
          <a:off x="14155420" y="16155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92</xdr:row>
      <xdr:rowOff>156845</xdr:rowOff>
    </xdr:from>
    <xdr:ext cx="533400" cy="255270"/>
    <xdr:sp macro="" textlink="">
      <xdr:nvSpPr>
        <xdr:cNvPr id="719" name="テキスト ボックス 718"/>
        <xdr:cNvSpPr txBox="1"/>
      </xdr:nvSpPr>
      <xdr:spPr>
        <a:xfrm>
          <a:off x="13943965" y="15930245"/>
          <a:ext cx="5334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42,619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93</xdr:row>
      <xdr:rowOff>19050</xdr:rowOff>
    </xdr:from>
    <xdr:to xmlns:xdr="http://schemas.openxmlformats.org/drawingml/2006/spreadsheetDrawing">
      <xdr:col>72</xdr:col>
      <xdr:colOff>38100</xdr:colOff>
      <xdr:row>93</xdr:row>
      <xdr:rowOff>120650</xdr:rowOff>
    </xdr:to>
    <xdr:sp macro="" textlink="">
      <xdr:nvSpPr>
        <xdr:cNvPr id="720" name="楕円 719"/>
        <xdr:cNvSpPr/>
      </xdr:nvSpPr>
      <xdr:spPr>
        <a:xfrm>
          <a:off x="13291820" y="1596390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91</xdr:row>
      <xdr:rowOff>137160</xdr:rowOff>
    </xdr:from>
    <xdr:ext cx="530860" cy="259080"/>
    <xdr:sp macro="" textlink="">
      <xdr:nvSpPr>
        <xdr:cNvPr id="721" name="テキスト ボックス 720"/>
        <xdr:cNvSpPr txBox="1"/>
      </xdr:nvSpPr>
      <xdr:spPr>
        <a:xfrm>
          <a:off x="13080365" y="157391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52,655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94</xdr:row>
      <xdr:rowOff>150495</xdr:rowOff>
    </xdr:from>
    <xdr:to xmlns:xdr="http://schemas.openxmlformats.org/drawingml/2006/spreadsheetDrawing">
      <xdr:col>67</xdr:col>
      <xdr:colOff>101600</xdr:colOff>
      <xdr:row>95</xdr:row>
      <xdr:rowOff>80645</xdr:rowOff>
    </xdr:to>
    <xdr:sp macro="" textlink="">
      <xdr:nvSpPr>
        <xdr:cNvPr id="722" name="楕円 721"/>
        <xdr:cNvSpPr/>
      </xdr:nvSpPr>
      <xdr:spPr>
        <a:xfrm>
          <a:off x="12423140" y="1626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93</xdr:row>
      <xdr:rowOff>97790</xdr:rowOff>
    </xdr:from>
    <xdr:ext cx="530860" cy="255270"/>
    <xdr:sp macro="" textlink="">
      <xdr:nvSpPr>
        <xdr:cNvPr id="723" name="テキスト ボックス 722"/>
        <xdr:cNvSpPr txBox="1"/>
      </xdr:nvSpPr>
      <xdr:spPr>
        <a:xfrm>
          <a:off x="12216765" y="1604264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36,757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58420</xdr:rowOff>
    </xdr:from>
    <xdr:to xmlns:xdr="http://schemas.openxmlformats.org/drawingml/2006/spreadsheetDrawing">
      <xdr:col>120</xdr:col>
      <xdr:colOff>114300</xdr:colOff>
      <xdr:row>25</xdr:row>
      <xdr:rowOff>32385</xdr:rowOff>
    </xdr:to>
    <xdr:sp macro="" textlink="">
      <xdr:nvSpPr>
        <xdr:cNvPr id="724" name="正方形/長方形 723"/>
        <xdr:cNvSpPr/>
      </xdr:nvSpPr>
      <xdr:spPr>
        <a:xfrm>
          <a:off x="17800320" y="400177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58420</xdr:rowOff>
    </xdr:from>
    <xdr:to xmlns:xdr="http://schemas.openxmlformats.org/drawingml/2006/spreadsheetDrawing">
      <xdr:col>104</xdr:col>
      <xdr:colOff>127000</xdr:colOff>
      <xdr:row>26</xdr:row>
      <xdr:rowOff>143510</xdr:rowOff>
    </xdr:to>
    <xdr:sp macro="" textlink="">
      <xdr:nvSpPr>
        <xdr:cNvPr id="725" name="正方形/長方形 724"/>
        <xdr:cNvSpPr/>
      </xdr:nvSpPr>
      <xdr:spPr>
        <a:xfrm>
          <a:off x="1792732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90805</xdr:rowOff>
    </xdr:from>
    <xdr:to xmlns:xdr="http://schemas.openxmlformats.org/drawingml/2006/spreadsheetDrawing">
      <xdr:col>104</xdr:col>
      <xdr:colOff>127000</xdr:colOff>
      <xdr:row>28</xdr:row>
      <xdr:rowOff>0</xdr:rowOff>
    </xdr:to>
    <xdr:sp macro="" textlink="">
      <xdr:nvSpPr>
        <xdr:cNvPr id="726" name="正方形/長方形 725"/>
        <xdr:cNvSpPr/>
      </xdr:nvSpPr>
      <xdr:spPr>
        <a:xfrm>
          <a:off x="1792732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58420</xdr:rowOff>
    </xdr:from>
    <xdr:to xmlns:xdr="http://schemas.openxmlformats.org/drawingml/2006/spreadsheetDrawing">
      <xdr:col>110</xdr:col>
      <xdr:colOff>0</xdr:colOff>
      <xdr:row>26</xdr:row>
      <xdr:rowOff>143510</xdr:rowOff>
    </xdr:to>
    <xdr:sp macro="" textlink="">
      <xdr:nvSpPr>
        <xdr:cNvPr id="727" name="正方形/長方形 726"/>
        <xdr:cNvSpPr/>
      </xdr:nvSpPr>
      <xdr:spPr>
        <a:xfrm>
          <a:off x="1891284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90805</xdr:rowOff>
    </xdr:from>
    <xdr:to xmlns:xdr="http://schemas.openxmlformats.org/drawingml/2006/spreadsheetDrawing">
      <xdr:col>110</xdr:col>
      <xdr:colOff>0</xdr:colOff>
      <xdr:row>28</xdr:row>
      <xdr:rowOff>0</xdr:rowOff>
    </xdr:to>
    <xdr:sp macro="" textlink="">
      <xdr:nvSpPr>
        <xdr:cNvPr id="728" name="正方形/長方形 727"/>
        <xdr:cNvSpPr/>
      </xdr:nvSpPr>
      <xdr:spPr>
        <a:xfrm>
          <a:off x="1891284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58420</xdr:rowOff>
    </xdr:from>
    <xdr:to xmlns:xdr="http://schemas.openxmlformats.org/drawingml/2006/spreadsheetDrawing">
      <xdr:col>116</xdr:col>
      <xdr:colOff>0</xdr:colOff>
      <xdr:row>26</xdr:row>
      <xdr:rowOff>143510</xdr:rowOff>
    </xdr:to>
    <xdr:sp macro="" textlink="">
      <xdr:nvSpPr>
        <xdr:cNvPr id="729" name="正方形/長方形 728"/>
        <xdr:cNvSpPr/>
      </xdr:nvSpPr>
      <xdr:spPr>
        <a:xfrm>
          <a:off x="2002536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108</xdr:col>
      <xdr:colOff>0</xdr:colOff>
      <xdr:row>26</xdr:row>
      <xdr:rowOff>90805</xdr:rowOff>
    </xdr:from>
    <xdr:to xmlns:xdr="http://schemas.openxmlformats.org/drawingml/2006/spreadsheetDrawing">
      <xdr:col>116</xdr:col>
      <xdr:colOff>0</xdr:colOff>
      <xdr:row>28</xdr:row>
      <xdr:rowOff>0</xdr:rowOff>
    </xdr:to>
    <xdr:sp macro="" textlink="">
      <xdr:nvSpPr>
        <xdr:cNvPr id="730" name="正方形/長方形 729"/>
        <xdr:cNvSpPr/>
      </xdr:nvSpPr>
      <xdr:spPr>
        <a:xfrm>
          <a:off x="2002536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26035</xdr:rowOff>
    </xdr:from>
    <xdr:to xmlns:xdr="http://schemas.openxmlformats.org/drawingml/2006/spreadsheetDrawing">
      <xdr:col>120</xdr:col>
      <xdr:colOff>114300</xdr:colOff>
      <xdr:row>41</xdr:row>
      <xdr:rowOff>84455</xdr:rowOff>
    </xdr:to>
    <xdr:sp macro="" textlink="">
      <xdr:nvSpPr>
        <xdr:cNvPr id="731" name="正方形/長方形 730"/>
        <xdr:cNvSpPr/>
      </xdr:nvSpPr>
      <xdr:spPr>
        <a:xfrm>
          <a:off x="17800320" y="4826635"/>
          <a:ext cx="45643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6985</xdr:rowOff>
    </xdr:from>
    <xdr:ext cx="348615" cy="229235"/>
    <xdr:sp macro="" textlink="">
      <xdr:nvSpPr>
        <xdr:cNvPr id="732" name="テキスト ボックス 731"/>
        <xdr:cNvSpPr txBox="1"/>
      </xdr:nvSpPr>
      <xdr:spPr>
        <a:xfrm>
          <a:off x="17767300" y="4636135"/>
          <a:ext cx="348615"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84455</xdr:rowOff>
    </xdr:from>
    <xdr:to xmlns:xdr="http://schemas.openxmlformats.org/drawingml/2006/spreadsheetDrawing">
      <xdr:col>120</xdr:col>
      <xdr:colOff>114300</xdr:colOff>
      <xdr:row>41</xdr:row>
      <xdr:rowOff>84455</xdr:rowOff>
    </xdr:to>
    <xdr:cxnSp macro="">
      <xdr:nvCxnSpPr>
        <xdr:cNvPr id="733" name="直線コネクタ 732"/>
        <xdr:cNvCxnSpPr/>
      </xdr:nvCxnSpPr>
      <xdr:spPr>
        <a:xfrm>
          <a:off x="17800320" y="7113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101600</xdr:rowOff>
    </xdr:from>
    <xdr:to xmlns:xdr="http://schemas.openxmlformats.org/drawingml/2006/spreadsheetDrawing">
      <xdr:col>120</xdr:col>
      <xdr:colOff>114300</xdr:colOff>
      <xdr:row>39</xdr:row>
      <xdr:rowOff>101600</xdr:rowOff>
    </xdr:to>
    <xdr:cxnSp macro="">
      <xdr:nvCxnSpPr>
        <xdr:cNvPr id="734" name="直線コネクタ 733"/>
        <xdr:cNvCxnSpPr/>
      </xdr:nvCxnSpPr>
      <xdr:spPr>
        <a:xfrm>
          <a:off x="17800320" y="67881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130810</xdr:rowOff>
    </xdr:from>
    <xdr:ext cx="247650" cy="262255"/>
    <xdr:sp macro="" textlink="">
      <xdr:nvSpPr>
        <xdr:cNvPr id="735" name="テキスト ボックス 734"/>
        <xdr:cNvSpPr txBox="1"/>
      </xdr:nvSpPr>
      <xdr:spPr>
        <a:xfrm>
          <a:off x="17561560" y="6645910"/>
          <a:ext cx="24765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117475</xdr:rowOff>
    </xdr:from>
    <xdr:to xmlns:xdr="http://schemas.openxmlformats.org/drawingml/2006/spreadsheetDrawing">
      <xdr:col>120</xdr:col>
      <xdr:colOff>114300</xdr:colOff>
      <xdr:row>37</xdr:row>
      <xdr:rowOff>117475</xdr:rowOff>
    </xdr:to>
    <xdr:cxnSp macro="">
      <xdr:nvCxnSpPr>
        <xdr:cNvPr id="736" name="直線コネクタ 735"/>
        <xdr:cNvCxnSpPr/>
      </xdr:nvCxnSpPr>
      <xdr:spPr>
        <a:xfrm>
          <a:off x="17800320" y="64611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36</xdr:row>
      <xdr:rowOff>147320</xdr:rowOff>
    </xdr:from>
    <xdr:ext cx="373380" cy="260985"/>
    <xdr:sp macro="" textlink="">
      <xdr:nvSpPr>
        <xdr:cNvPr id="737" name="テキスト ボックス 736"/>
        <xdr:cNvSpPr txBox="1"/>
      </xdr:nvSpPr>
      <xdr:spPr>
        <a:xfrm>
          <a:off x="17433290" y="6319520"/>
          <a:ext cx="37338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135255</xdr:rowOff>
    </xdr:from>
    <xdr:to xmlns:xdr="http://schemas.openxmlformats.org/drawingml/2006/spreadsheetDrawing">
      <xdr:col>120</xdr:col>
      <xdr:colOff>114300</xdr:colOff>
      <xdr:row>35</xdr:row>
      <xdr:rowOff>135255</xdr:rowOff>
    </xdr:to>
    <xdr:cxnSp macro="">
      <xdr:nvCxnSpPr>
        <xdr:cNvPr id="738" name="直線コネクタ 737"/>
        <xdr:cNvCxnSpPr/>
      </xdr:nvCxnSpPr>
      <xdr:spPr>
        <a:xfrm>
          <a:off x="17800320" y="61360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34</xdr:row>
      <xdr:rowOff>163830</xdr:rowOff>
    </xdr:from>
    <xdr:ext cx="373380" cy="265430"/>
    <xdr:sp macro="" textlink="">
      <xdr:nvSpPr>
        <xdr:cNvPr id="739" name="テキスト ボックス 738"/>
        <xdr:cNvSpPr txBox="1"/>
      </xdr:nvSpPr>
      <xdr:spPr>
        <a:xfrm>
          <a:off x="17433290" y="5993130"/>
          <a:ext cx="37338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151130</xdr:rowOff>
    </xdr:from>
    <xdr:to xmlns:xdr="http://schemas.openxmlformats.org/drawingml/2006/spreadsheetDrawing">
      <xdr:col>120</xdr:col>
      <xdr:colOff>114300</xdr:colOff>
      <xdr:row>33</xdr:row>
      <xdr:rowOff>151130</xdr:rowOff>
    </xdr:to>
    <xdr:cxnSp macro="">
      <xdr:nvCxnSpPr>
        <xdr:cNvPr id="740" name="直線コネクタ 739"/>
        <xdr:cNvCxnSpPr/>
      </xdr:nvCxnSpPr>
      <xdr:spPr>
        <a:xfrm>
          <a:off x="17800320" y="58089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33</xdr:row>
      <xdr:rowOff>6985</xdr:rowOff>
    </xdr:from>
    <xdr:ext cx="373380" cy="263525"/>
    <xdr:sp macro="" textlink="">
      <xdr:nvSpPr>
        <xdr:cNvPr id="741" name="テキスト ボックス 740"/>
        <xdr:cNvSpPr txBox="1"/>
      </xdr:nvSpPr>
      <xdr:spPr>
        <a:xfrm>
          <a:off x="17433290" y="5664835"/>
          <a:ext cx="37338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168275</xdr:rowOff>
    </xdr:from>
    <xdr:to xmlns:xdr="http://schemas.openxmlformats.org/drawingml/2006/spreadsheetDrawing">
      <xdr:col>120</xdr:col>
      <xdr:colOff>114300</xdr:colOff>
      <xdr:row>31</xdr:row>
      <xdr:rowOff>168275</xdr:rowOff>
    </xdr:to>
    <xdr:cxnSp macro="">
      <xdr:nvCxnSpPr>
        <xdr:cNvPr id="742" name="直線コネクタ 741"/>
        <xdr:cNvCxnSpPr/>
      </xdr:nvCxnSpPr>
      <xdr:spPr>
        <a:xfrm>
          <a:off x="17800320" y="54832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31</xdr:row>
      <xdr:rowOff>22860</xdr:rowOff>
    </xdr:from>
    <xdr:ext cx="466090" cy="264160"/>
    <xdr:sp macro="" textlink="">
      <xdr:nvSpPr>
        <xdr:cNvPr id="743" name="テキスト ボックス 742"/>
        <xdr:cNvSpPr txBox="1"/>
      </xdr:nvSpPr>
      <xdr:spPr>
        <a:xfrm>
          <a:off x="17348200" y="5337810"/>
          <a:ext cx="46609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9525</xdr:rowOff>
    </xdr:from>
    <xdr:to xmlns:xdr="http://schemas.openxmlformats.org/drawingml/2006/spreadsheetDrawing">
      <xdr:col>120</xdr:col>
      <xdr:colOff>114300</xdr:colOff>
      <xdr:row>30</xdr:row>
      <xdr:rowOff>9525</xdr:rowOff>
    </xdr:to>
    <xdr:cxnSp macro="">
      <xdr:nvCxnSpPr>
        <xdr:cNvPr id="744" name="直線コネクタ 743"/>
        <xdr:cNvCxnSpPr/>
      </xdr:nvCxnSpPr>
      <xdr:spPr>
        <a:xfrm>
          <a:off x="17800320" y="51530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29</xdr:row>
      <xdr:rowOff>38735</xdr:rowOff>
    </xdr:from>
    <xdr:ext cx="466090" cy="265430"/>
    <xdr:sp macro="" textlink="">
      <xdr:nvSpPr>
        <xdr:cNvPr id="745" name="テキスト ボックス 744"/>
        <xdr:cNvSpPr txBox="1"/>
      </xdr:nvSpPr>
      <xdr:spPr>
        <a:xfrm>
          <a:off x="17348200" y="5010785"/>
          <a:ext cx="46609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26035</xdr:rowOff>
    </xdr:from>
    <xdr:to xmlns:xdr="http://schemas.openxmlformats.org/drawingml/2006/spreadsheetDrawing">
      <xdr:col>120</xdr:col>
      <xdr:colOff>114300</xdr:colOff>
      <xdr:row>28</xdr:row>
      <xdr:rowOff>26035</xdr:rowOff>
    </xdr:to>
    <xdr:cxnSp macro="">
      <xdr:nvCxnSpPr>
        <xdr:cNvPr id="746" name="直線コネクタ 745"/>
        <xdr:cNvCxnSpPr/>
      </xdr:nvCxnSpPr>
      <xdr:spPr>
        <a:xfrm>
          <a:off x="17800320" y="4826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27</xdr:row>
      <xdr:rowOff>55880</xdr:rowOff>
    </xdr:from>
    <xdr:ext cx="466090" cy="260985"/>
    <xdr:sp macro="" textlink="">
      <xdr:nvSpPr>
        <xdr:cNvPr id="747" name="テキスト ボックス 746"/>
        <xdr:cNvSpPr txBox="1"/>
      </xdr:nvSpPr>
      <xdr:spPr>
        <a:xfrm>
          <a:off x="17348200" y="4685030"/>
          <a:ext cx="46609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26035</xdr:rowOff>
    </xdr:from>
    <xdr:to xmlns:xdr="http://schemas.openxmlformats.org/drawingml/2006/spreadsheetDrawing">
      <xdr:col>120</xdr:col>
      <xdr:colOff>114300</xdr:colOff>
      <xdr:row>41</xdr:row>
      <xdr:rowOff>84455</xdr:rowOff>
    </xdr:to>
    <xdr:sp macro="" textlink="">
      <xdr:nvSpPr>
        <xdr:cNvPr id="748" name="投資及び出資金グラフ枠"/>
        <xdr:cNvSpPr/>
      </xdr:nvSpPr>
      <xdr:spPr>
        <a:xfrm>
          <a:off x="17800320" y="4826635"/>
          <a:ext cx="45643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106680</xdr:rowOff>
    </xdr:from>
    <xdr:to xmlns:xdr="http://schemas.openxmlformats.org/drawingml/2006/spreadsheetDrawing">
      <xdr:col>116</xdr:col>
      <xdr:colOff>62865</xdr:colOff>
      <xdr:row>39</xdr:row>
      <xdr:rowOff>101600</xdr:rowOff>
    </xdr:to>
    <xdr:cxnSp macro="">
      <xdr:nvCxnSpPr>
        <xdr:cNvPr id="749" name="直線コネクタ 748"/>
        <xdr:cNvCxnSpPr/>
      </xdr:nvCxnSpPr>
      <xdr:spPr>
        <a:xfrm flipV="1">
          <a:off x="21570315" y="5250180"/>
          <a:ext cx="1270" cy="15379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135255</xdr:rowOff>
    </xdr:from>
    <xdr:ext cx="249555" cy="263525"/>
    <xdr:sp macro="" textlink="">
      <xdr:nvSpPr>
        <xdr:cNvPr id="750" name="投資及び出資金最小値テキスト"/>
        <xdr:cNvSpPr txBox="1"/>
      </xdr:nvSpPr>
      <xdr:spPr>
        <a:xfrm>
          <a:off x="21623020" y="6821805"/>
          <a:ext cx="24955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101600</xdr:rowOff>
    </xdr:from>
    <xdr:to xmlns:xdr="http://schemas.openxmlformats.org/drawingml/2006/spreadsheetDrawing">
      <xdr:col>116</xdr:col>
      <xdr:colOff>152400</xdr:colOff>
      <xdr:row>39</xdr:row>
      <xdr:rowOff>101600</xdr:rowOff>
    </xdr:to>
    <xdr:cxnSp macro="">
      <xdr:nvCxnSpPr>
        <xdr:cNvPr id="751" name="直線コネクタ 750"/>
        <xdr:cNvCxnSpPr/>
      </xdr:nvCxnSpPr>
      <xdr:spPr>
        <a:xfrm>
          <a:off x="21488400" y="678815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53340</xdr:rowOff>
    </xdr:from>
    <xdr:ext cx="469900" cy="261620"/>
    <xdr:sp macro="" textlink="">
      <xdr:nvSpPr>
        <xdr:cNvPr id="752" name="投資及び出資金最大値テキスト"/>
        <xdr:cNvSpPr txBox="1"/>
      </xdr:nvSpPr>
      <xdr:spPr>
        <a:xfrm>
          <a:off x="21623020" y="5025390"/>
          <a:ext cx="4699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30</xdr:row>
      <xdr:rowOff>106680</xdr:rowOff>
    </xdr:from>
    <xdr:to xmlns:xdr="http://schemas.openxmlformats.org/drawingml/2006/spreadsheetDrawing">
      <xdr:col>116</xdr:col>
      <xdr:colOff>152400</xdr:colOff>
      <xdr:row>30</xdr:row>
      <xdr:rowOff>106680</xdr:rowOff>
    </xdr:to>
    <xdr:cxnSp macro="">
      <xdr:nvCxnSpPr>
        <xdr:cNvPr id="753" name="直線コネクタ 752"/>
        <xdr:cNvCxnSpPr/>
      </xdr:nvCxnSpPr>
      <xdr:spPr>
        <a:xfrm>
          <a:off x="21488400" y="525018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101600</xdr:rowOff>
    </xdr:from>
    <xdr:to xmlns:xdr="http://schemas.openxmlformats.org/drawingml/2006/spreadsheetDrawing">
      <xdr:col>116</xdr:col>
      <xdr:colOff>63500</xdr:colOff>
      <xdr:row>39</xdr:row>
      <xdr:rowOff>101600</xdr:rowOff>
    </xdr:to>
    <xdr:cxnSp macro="">
      <xdr:nvCxnSpPr>
        <xdr:cNvPr id="754" name="直線コネクタ 753"/>
        <xdr:cNvCxnSpPr/>
      </xdr:nvCxnSpPr>
      <xdr:spPr>
        <a:xfrm>
          <a:off x="20759420" y="678815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49530</xdr:rowOff>
    </xdr:from>
    <xdr:ext cx="313690" cy="265430"/>
    <xdr:sp macro="" textlink="">
      <xdr:nvSpPr>
        <xdr:cNvPr id="755" name="投資及び出資金平均値テキスト"/>
        <xdr:cNvSpPr txBox="1"/>
      </xdr:nvSpPr>
      <xdr:spPr>
        <a:xfrm>
          <a:off x="21623020" y="6564630"/>
          <a:ext cx="313690" cy="2654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26670</xdr:rowOff>
    </xdr:from>
    <xdr:to xmlns:xdr="http://schemas.openxmlformats.org/drawingml/2006/spreadsheetDrawing">
      <xdr:col>116</xdr:col>
      <xdr:colOff>114300</xdr:colOff>
      <xdr:row>39</xdr:row>
      <xdr:rowOff>130175</xdr:rowOff>
    </xdr:to>
    <xdr:sp macro="" textlink="">
      <xdr:nvSpPr>
        <xdr:cNvPr id="756" name="フローチャート: 判断 755"/>
        <xdr:cNvSpPr/>
      </xdr:nvSpPr>
      <xdr:spPr>
        <a:xfrm>
          <a:off x="21521420" y="671322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101600</xdr:rowOff>
    </xdr:from>
    <xdr:to xmlns:xdr="http://schemas.openxmlformats.org/drawingml/2006/spreadsheetDrawing">
      <xdr:col>111</xdr:col>
      <xdr:colOff>177800</xdr:colOff>
      <xdr:row>39</xdr:row>
      <xdr:rowOff>101600</xdr:rowOff>
    </xdr:to>
    <xdr:cxnSp macro="">
      <xdr:nvCxnSpPr>
        <xdr:cNvPr id="757" name="直線コネクタ 756"/>
        <xdr:cNvCxnSpPr/>
      </xdr:nvCxnSpPr>
      <xdr:spPr>
        <a:xfrm>
          <a:off x="19890740" y="6788150"/>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39</xdr:row>
      <xdr:rowOff>48895</xdr:rowOff>
    </xdr:from>
    <xdr:to xmlns:xdr="http://schemas.openxmlformats.org/drawingml/2006/spreadsheetDrawing">
      <xdr:col>112</xdr:col>
      <xdr:colOff>38100</xdr:colOff>
      <xdr:row>39</xdr:row>
      <xdr:rowOff>153035</xdr:rowOff>
    </xdr:to>
    <xdr:sp macro="" textlink="">
      <xdr:nvSpPr>
        <xdr:cNvPr id="758" name="フローチャート: 判断 757"/>
        <xdr:cNvSpPr/>
      </xdr:nvSpPr>
      <xdr:spPr>
        <a:xfrm>
          <a:off x="20708620" y="6735445"/>
          <a:ext cx="9652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144145</xdr:rowOff>
    </xdr:from>
    <xdr:ext cx="245745" cy="262890"/>
    <xdr:sp macro="" textlink="">
      <xdr:nvSpPr>
        <xdr:cNvPr id="759" name="テキスト ボックス 758"/>
        <xdr:cNvSpPr txBox="1"/>
      </xdr:nvSpPr>
      <xdr:spPr>
        <a:xfrm>
          <a:off x="20634960" y="6830695"/>
          <a:ext cx="24574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101600</xdr:rowOff>
    </xdr:from>
    <xdr:to xmlns:xdr="http://schemas.openxmlformats.org/drawingml/2006/spreadsheetDrawing">
      <xdr:col>107</xdr:col>
      <xdr:colOff>50800</xdr:colOff>
      <xdr:row>39</xdr:row>
      <xdr:rowOff>101600</xdr:rowOff>
    </xdr:to>
    <xdr:cxnSp macro="">
      <xdr:nvCxnSpPr>
        <xdr:cNvPr id="760" name="直線コネクタ 759"/>
        <xdr:cNvCxnSpPr/>
      </xdr:nvCxnSpPr>
      <xdr:spPr>
        <a:xfrm>
          <a:off x="19027140" y="678815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39</xdr:row>
      <xdr:rowOff>47625</xdr:rowOff>
    </xdr:from>
    <xdr:to xmlns:xdr="http://schemas.openxmlformats.org/drawingml/2006/spreadsheetDrawing">
      <xdr:col>107</xdr:col>
      <xdr:colOff>101600</xdr:colOff>
      <xdr:row>39</xdr:row>
      <xdr:rowOff>151765</xdr:rowOff>
    </xdr:to>
    <xdr:sp macro="" textlink="">
      <xdr:nvSpPr>
        <xdr:cNvPr id="761" name="フローチャート: 判断 760"/>
        <xdr:cNvSpPr/>
      </xdr:nvSpPr>
      <xdr:spPr>
        <a:xfrm>
          <a:off x="19839940" y="673417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37</xdr:row>
      <xdr:rowOff>168910</xdr:rowOff>
    </xdr:from>
    <xdr:ext cx="248285" cy="262255"/>
    <xdr:sp macro="" textlink="">
      <xdr:nvSpPr>
        <xdr:cNvPr id="762" name="テキスト ボックス 761"/>
        <xdr:cNvSpPr txBox="1"/>
      </xdr:nvSpPr>
      <xdr:spPr>
        <a:xfrm>
          <a:off x="19771360" y="6512560"/>
          <a:ext cx="24828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101600</xdr:rowOff>
    </xdr:from>
    <xdr:to xmlns:xdr="http://schemas.openxmlformats.org/drawingml/2006/spreadsheetDrawing">
      <xdr:col>102</xdr:col>
      <xdr:colOff>114300</xdr:colOff>
      <xdr:row>39</xdr:row>
      <xdr:rowOff>101600</xdr:rowOff>
    </xdr:to>
    <xdr:cxnSp macro="">
      <xdr:nvCxnSpPr>
        <xdr:cNvPr id="763" name="直線コネクタ 762"/>
        <xdr:cNvCxnSpPr/>
      </xdr:nvCxnSpPr>
      <xdr:spPr>
        <a:xfrm>
          <a:off x="18163540" y="678815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39</xdr:row>
      <xdr:rowOff>46355</xdr:rowOff>
    </xdr:from>
    <xdr:to xmlns:xdr="http://schemas.openxmlformats.org/drawingml/2006/spreadsheetDrawing">
      <xdr:col>102</xdr:col>
      <xdr:colOff>165100</xdr:colOff>
      <xdr:row>39</xdr:row>
      <xdr:rowOff>149860</xdr:rowOff>
    </xdr:to>
    <xdr:sp macro="" textlink="">
      <xdr:nvSpPr>
        <xdr:cNvPr id="764" name="フローチャート: 判断 763"/>
        <xdr:cNvSpPr/>
      </xdr:nvSpPr>
      <xdr:spPr>
        <a:xfrm>
          <a:off x="18976340" y="673290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37</xdr:row>
      <xdr:rowOff>167005</xdr:rowOff>
    </xdr:from>
    <xdr:ext cx="248285" cy="262255"/>
    <xdr:sp macro="" textlink="">
      <xdr:nvSpPr>
        <xdr:cNvPr id="765" name="テキスト ボックス 764"/>
        <xdr:cNvSpPr txBox="1"/>
      </xdr:nvSpPr>
      <xdr:spPr>
        <a:xfrm>
          <a:off x="18907760" y="6510655"/>
          <a:ext cx="24828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39</xdr:row>
      <xdr:rowOff>48895</xdr:rowOff>
    </xdr:from>
    <xdr:to xmlns:xdr="http://schemas.openxmlformats.org/drawingml/2006/spreadsheetDrawing">
      <xdr:col>98</xdr:col>
      <xdr:colOff>38100</xdr:colOff>
      <xdr:row>39</xdr:row>
      <xdr:rowOff>153035</xdr:rowOff>
    </xdr:to>
    <xdr:sp macro="" textlink="">
      <xdr:nvSpPr>
        <xdr:cNvPr id="766" name="フローチャート: 判断 765"/>
        <xdr:cNvSpPr/>
      </xdr:nvSpPr>
      <xdr:spPr>
        <a:xfrm>
          <a:off x="18112740" y="6735445"/>
          <a:ext cx="9652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144145</xdr:rowOff>
    </xdr:from>
    <xdr:ext cx="245745" cy="262890"/>
    <xdr:sp macro="" textlink="">
      <xdr:nvSpPr>
        <xdr:cNvPr id="767" name="テキスト ボックス 766"/>
        <xdr:cNvSpPr txBox="1"/>
      </xdr:nvSpPr>
      <xdr:spPr>
        <a:xfrm>
          <a:off x="18039080" y="6830695"/>
          <a:ext cx="24574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81915</xdr:rowOff>
    </xdr:from>
    <xdr:ext cx="759460" cy="264795"/>
    <xdr:sp macro="" textlink="">
      <xdr:nvSpPr>
        <xdr:cNvPr id="768" name="テキスト ボックス 767"/>
        <xdr:cNvSpPr txBox="1"/>
      </xdr:nvSpPr>
      <xdr:spPr>
        <a:xfrm>
          <a:off x="21386800" y="7111365"/>
          <a:ext cx="7594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81915</xdr:rowOff>
    </xdr:from>
    <xdr:ext cx="762000" cy="264795"/>
    <xdr:sp macro="" textlink="">
      <xdr:nvSpPr>
        <xdr:cNvPr id="769" name="テキスト ボックス 768"/>
        <xdr:cNvSpPr txBox="1"/>
      </xdr:nvSpPr>
      <xdr:spPr>
        <a:xfrm>
          <a:off x="2057400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81915</xdr:rowOff>
    </xdr:from>
    <xdr:ext cx="759460" cy="264795"/>
    <xdr:sp macro="" textlink="">
      <xdr:nvSpPr>
        <xdr:cNvPr id="770" name="テキスト ボックス 769"/>
        <xdr:cNvSpPr txBox="1"/>
      </xdr:nvSpPr>
      <xdr:spPr>
        <a:xfrm>
          <a:off x="19705320" y="7111365"/>
          <a:ext cx="7594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81915</xdr:rowOff>
    </xdr:from>
    <xdr:ext cx="762000" cy="264795"/>
    <xdr:sp macro="" textlink="">
      <xdr:nvSpPr>
        <xdr:cNvPr id="771" name="テキスト ボックス 770"/>
        <xdr:cNvSpPr txBox="1"/>
      </xdr:nvSpPr>
      <xdr:spPr>
        <a:xfrm>
          <a:off x="1884172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81915</xdr:rowOff>
    </xdr:from>
    <xdr:ext cx="762000" cy="264795"/>
    <xdr:sp macro="" textlink="">
      <xdr:nvSpPr>
        <xdr:cNvPr id="772" name="テキスト ボックス 771"/>
        <xdr:cNvSpPr txBox="1"/>
      </xdr:nvSpPr>
      <xdr:spPr>
        <a:xfrm>
          <a:off x="1797812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48895</xdr:rowOff>
    </xdr:from>
    <xdr:to xmlns:xdr="http://schemas.openxmlformats.org/drawingml/2006/spreadsheetDrawing">
      <xdr:col>116</xdr:col>
      <xdr:colOff>114300</xdr:colOff>
      <xdr:row>39</xdr:row>
      <xdr:rowOff>153035</xdr:rowOff>
    </xdr:to>
    <xdr:sp macro="" textlink="">
      <xdr:nvSpPr>
        <xdr:cNvPr id="773" name="楕円 772"/>
        <xdr:cNvSpPr/>
      </xdr:nvSpPr>
      <xdr:spPr>
        <a:xfrm>
          <a:off x="21521420" y="673544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39</xdr:row>
      <xdr:rowOff>4445</xdr:rowOff>
    </xdr:from>
    <xdr:ext cx="249555" cy="265430"/>
    <xdr:sp macro="" textlink="">
      <xdr:nvSpPr>
        <xdr:cNvPr id="774" name="投資及び出資金該当値テキスト"/>
        <xdr:cNvSpPr txBox="1"/>
      </xdr:nvSpPr>
      <xdr:spPr>
        <a:xfrm>
          <a:off x="21623020" y="6690995"/>
          <a:ext cx="24955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39</xdr:row>
      <xdr:rowOff>48895</xdr:rowOff>
    </xdr:from>
    <xdr:to xmlns:xdr="http://schemas.openxmlformats.org/drawingml/2006/spreadsheetDrawing">
      <xdr:col>112</xdr:col>
      <xdr:colOff>38100</xdr:colOff>
      <xdr:row>39</xdr:row>
      <xdr:rowOff>153035</xdr:rowOff>
    </xdr:to>
    <xdr:sp macro="" textlink="">
      <xdr:nvSpPr>
        <xdr:cNvPr id="775" name="楕円 774"/>
        <xdr:cNvSpPr/>
      </xdr:nvSpPr>
      <xdr:spPr>
        <a:xfrm>
          <a:off x="20708620" y="6735445"/>
          <a:ext cx="9652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37</xdr:row>
      <xdr:rowOff>170180</xdr:rowOff>
    </xdr:from>
    <xdr:ext cx="245745" cy="260985"/>
    <xdr:sp macro="" textlink="">
      <xdr:nvSpPr>
        <xdr:cNvPr id="776" name="テキスト ボックス 775"/>
        <xdr:cNvSpPr txBox="1"/>
      </xdr:nvSpPr>
      <xdr:spPr>
        <a:xfrm>
          <a:off x="20634960" y="6513830"/>
          <a:ext cx="245745"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39</xdr:row>
      <xdr:rowOff>48895</xdr:rowOff>
    </xdr:from>
    <xdr:to xmlns:xdr="http://schemas.openxmlformats.org/drawingml/2006/spreadsheetDrawing">
      <xdr:col>107</xdr:col>
      <xdr:colOff>101600</xdr:colOff>
      <xdr:row>39</xdr:row>
      <xdr:rowOff>153035</xdr:rowOff>
    </xdr:to>
    <xdr:sp macro="" textlink="">
      <xdr:nvSpPr>
        <xdr:cNvPr id="777" name="楕円 776"/>
        <xdr:cNvSpPr/>
      </xdr:nvSpPr>
      <xdr:spPr>
        <a:xfrm>
          <a:off x="19839940" y="673544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144145</xdr:rowOff>
    </xdr:from>
    <xdr:ext cx="248285" cy="262890"/>
    <xdr:sp macro="" textlink="">
      <xdr:nvSpPr>
        <xdr:cNvPr id="778" name="テキスト ボックス 777"/>
        <xdr:cNvSpPr txBox="1"/>
      </xdr:nvSpPr>
      <xdr:spPr>
        <a:xfrm>
          <a:off x="19771360" y="6830695"/>
          <a:ext cx="24828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39</xdr:row>
      <xdr:rowOff>48895</xdr:rowOff>
    </xdr:from>
    <xdr:to xmlns:xdr="http://schemas.openxmlformats.org/drawingml/2006/spreadsheetDrawing">
      <xdr:col>102</xdr:col>
      <xdr:colOff>165100</xdr:colOff>
      <xdr:row>39</xdr:row>
      <xdr:rowOff>153035</xdr:rowOff>
    </xdr:to>
    <xdr:sp macro="" textlink="">
      <xdr:nvSpPr>
        <xdr:cNvPr id="779" name="楕円 778"/>
        <xdr:cNvSpPr/>
      </xdr:nvSpPr>
      <xdr:spPr>
        <a:xfrm>
          <a:off x="18976340" y="673544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144145</xdr:rowOff>
    </xdr:from>
    <xdr:ext cx="248285" cy="262890"/>
    <xdr:sp macro="" textlink="">
      <xdr:nvSpPr>
        <xdr:cNvPr id="780" name="テキスト ボックス 779"/>
        <xdr:cNvSpPr txBox="1"/>
      </xdr:nvSpPr>
      <xdr:spPr>
        <a:xfrm>
          <a:off x="18907760" y="6830695"/>
          <a:ext cx="24828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39</xdr:row>
      <xdr:rowOff>48895</xdr:rowOff>
    </xdr:from>
    <xdr:to xmlns:xdr="http://schemas.openxmlformats.org/drawingml/2006/spreadsheetDrawing">
      <xdr:col>98</xdr:col>
      <xdr:colOff>38100</xdr:colOff>
      <xdr:row>39</xdr:row>
      <xdr:rowOff>153035</xdr:rowOff>
    </xdr:to>
    <xdr:sp macro="" textlink="">
      <xdr:nvSpPr>
        <xdr:cNvPr id="781" name="楕円 780"/>
        <xdr:cNvSpPr/>
      </xdr:nvSpPr>
      <xdr:spPr>
        <a:xfrm>
          <a:off x="18112740" y="6735445"/>
          <a:ext cx="9652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37</xdr:row>
      <xdr:rowOff>170180</xdr:rowOff>
    </xdr:from>
    <xdr:ext cx="245745" cy="260985"/>
    <xdr:sp macro="" textlink="">
      <xdr:nvSpPr>
        <xdr:cNvPr id="782" name="テキスト ボックス 781"/>
        <xdr:cNvSpPr txBox="1"/>
      </xdr:nvSpPr>
      <xdr:spPr>
        <a:xfrm>
          <a:off x="18039080" y="6513830"/>
          <a:ext cx="245745"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58420</xdr:rowOff>
    </xdr:from>
    <xdr:to xmlns:xdr="http://schemas.openxmlformats.org/drawingml/2006/spreadsheetDrawing">
      <xdr:col>120</xdr:col>
      <xdr:colOff>114300</xdr:colOff>
      <xdr:row>45</xdr:row>
      <xdr:rowOff>32385</xdr:rowOff>
    </xdr:to>
    <xdr:sp macro="" textlink="">
      <xdr:nvSpPr>
        <xdr:cNvPr id="783" name="正方形/長方形 782"/>
        <xdr:cNvSpPr/>
      </xdr:nvSpPr>
      <xdr:spPr>
        <a:xfrm>
          <a:off x="17800320" y="743077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58420</xdr:rowOff>
    </xdr:from>
    <xdr:to xmlns:xdr="http://schemas.openxmlformats.org/drawingml/2006/spreadsheetDrawing">
      <xdr:col>104</xdr:col>
      <xdr:colOff>127000</xdr:colOff>
      <xdr:row>46</xdr:row>
      <xdr:rowOff>143510</xdr:rowOff>
    </xdr:to>
    <xdr:sp macro="" textlink="">
      <xdr:nvSpPr>
        <xdr:cNvPr id="784" name="正方形/長方形 783"/>
        <xdr:cNvSpPr/>
      </xdr:nvSpPr>
      <xdr:spPr>
        <a:xfrm>
          <a:off x="1792732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90805</xdr:rowOff>
    </xdr:from>
    <xdr:to xmlns:xdr="http://schemas.openxmlformats.org/drawingml/2006/spreadsheetDrawing">
      <xdr:col>104</xdr:col>
      <xdr:colOff>127000</xdr:colOff>
      <xdr:row>48</xdr:row>
      <xdr:rowOff>0</xdr:rowOff>
    </xdr:to>
    <xdr:sp macro="" textlink="">
      <xdr:nvSpPr>
        <xdr:cNvPr id="785" name="正方形/長方形 784"/>
        <xdr:cNvSpPr/>
      </xdr:nvSpPr>
      <xdr:spPr>
        <a:xfrm>
          <a:off x="1792732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58420</xdr:rowOff>
    </xdr:from>
    <xdr:to xmlns:xdr="http://schemas.openxmlformats.org/drawingml/2006/spreadsheetDrawing">
      <xdr:col>110</xdr:col>
      <xdr:colOff>0</xdr:colOff>
      <xdr:row>46</xdr:row>
      <xdr:rowOff>143510</xdr:rowOff>
    </xdr:to>
    <xdr:sp macro="" textlink="">
      <xdr:nvSpPr>
        <xdr:cNvPr id="786" name="正方形/長方形 785"/>
        <xdr:cNvSpPr/>
      </xdr:nvSpPr>
      <xdr:spPr>
        <a:xfrm>
          <a:off x="1891284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90805</xdr:rowOff>
    </xdr:from>
    <xdr:to xmlns:xdr="http://schemas.openxmlformats.org/drawingml/2006/spreadsheetDrawing">
      <xdr:col>110</xdr:col>
      <xdr:colOff>0</xdr:colOff>
      <xdr:row>48</xdr:row>
      <xdr:rowOff>0</xdr:rowOff>
    </xdr:to>
    <xdr:sp macro="" textlink="">
      <xdr:nvSpPr>
        <xdr:cNvPr id="787" name="正方形/長方形 786"/>
        <xdr:cNvSpPr/>
      </xdr:nvSpPr>
      <xdr:spPr>
        <a:xfrm>
          <a:off x="1891284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58420</xdr:rowOff>
    </xdr:from>
    <xdr:to xmlns:xdr="http://schemas.openxmlformats.org/drawingml/2006/spreadsheetDrawing">
      <xdr:col>116</xdr:col>
      <xdr:colOff>0</xdr:colOff>
      <xdr:row>46</xdr:row>
      <xdr:rowOff>143510</xdr:rowOff>
    </xdr:to>
    <xdr:sp macro="" textlink="">
      <xdr:nvSpPr>
        <xdr:cNvPr id="788" name="正方形/長方形 787"/>
        <xdr:cNvSpPr/>
      </xdr:nvSpPr>
      <xdr:spPr>
        <a:xfrm>
          <a:off x="2002536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108</xdr:col>
      <xdr:colOff>0</xdr:colOff>
      <xdr:row>46</xdr:row>
      <xdr:rowOff>90805</xdr:rowOff>
    </xdr:from>
    <xdr:to xmlns:xdr="http://schemas.openxmlformats.org/drawingml/2006/spreadsheetDrawing">
      <xdr:col>116</xdr:col>
      <xdr:colOff>0</xdr:colOff>
      <xdr:row>48</xdr:row>
      <xdr:rowOff>0</xdr:rowOff>
    </xdr:to>
    <xdr:sp macro="" textlink="">
      <xdr:nvSpPr>
        <xdr:cNvPr id="789" name="正方形/長方形 788"/>
        <xdr:cNvSpPr/>
      </xdr:nvSpPr>
      <xdr:spPr>
        <a:xfrm>
          <a:off x="2002536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26035</xdr:rowOff>
    </xdr:from>
    <xdr:to xmlns:xdr="http://schemas.openxmlformats.org/drawingml/2006/spreadsheetDrawing">
      <xdr:col>120</xdr:col>
      <xdr:colOff>114300</xdr:colOff>
      <xdr:row>61</xdr:row>
      <xdr:rowOff>84455</xdr:rowOff>
    </xdr:to>
    <xdr:sp macro="" textlink="">
      <xdr:nvSpPr>
        <xdr:cNvPr id="790" name="正方形/長方形 789"/>
        <xdr:cNvSpPr/>
      </xdr:nvSpPr>
      <xdr:spPr>
        <a:xfrm>
          <a:off x="17800320" y="8255635"/>
          <a:ext cx="45643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6985</xdr:rowOff>
    </xdr:from>
    <xdr:ext cx="348615" cy="229235"/>
    <xdr:sp macro="" textlink="">
      <xdr:nvSpPr>
        <xdr:cNvPr id="791" name="テキスト ボックス 790"/>
        <xdr:cNvSpPr txBox="1"/>
      </xdr:nvSpPr>
      <xdr:spPr>
        <a:xfrm>
          <a:off x="17767300" y="8065135"/>
          <a:ext cx="348615"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84455</xdr:rowOff>
    </xdr:from>
    <xdr:to xmlns:xdr="http://schemas.openxmlformats.org/drawingml/2006/spreadsheetDrawing">
      <xdr:col>120</xdr:col>
      <xdr:colOff>114300</xdr:colOff>
      <xdr:row>61</xdr:row>
      <xdr:rowOff>84455</xdr:rowOff>
    </xdr:to>
    <xdr:cxnSp macro="">
      <xdr:nvCxnSpPr>
        <xdr:cNvPr id="792" name="直線コネクタ 791"/>
        <xdr:cNvCxnSpPr/>
      </xdr:nvCxnSpPr>
      <xdr:spPr>
        <a:xfrm>
          <a:off x="17800320" y="10542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58</xdr:row>
      <xdr:rowOff>143510</xdr:rowOff>
    </xdr:from>
    <xdr:to xmlns:xdr="http://schemas.openxmlformats.org/drawingml/2006/spreadsheetDrawing">
      <xdr:col>120</xdr:col>
      <xdr:colOff>114300</xdr:colOff>
      <xdr:row>58</xdr:row>
      <xdr:rowOff>143510</xdr:rowOff>
    </xdr:to>
    <xdr:cxnSp macro="">
      <xdr:nvCxnSpPr>
        <xdr:cNvPr id="793" name="直線コネクタ 792"/>
        <xdr:cNvCxnSpPr/>
      </xdr:nvCxnSpPr>
      <xdr:spPr>
        <a:xfrm>
          <a:off x="17800320" y="100876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57</xdr:row>
      <xdr:rowOff>171450</xdr:rowOff>
    </xdr:from>
    <xdr:ext cx="247650" cy="263525"/>
    <xdr:sp macro="" textlink="">
      <xdr:nvSpPr>
        <xdr:cNvPr id="794" name="テキスト ボックス 793"/>
        <xdr:cNvSpPr txBox="1"/>
      </xdr:nvSpPr>
      <xdr:spPr>
        <a:xfrm>
          <a:off x="17561560" y="9944100"/>
          <a:ext cx="24765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26035</xdr:rowOff>
    </xdr:from>
    <xdr:to xmlns:xdr="http://schemas.openxmlformats.org/drawingml/2006/spreadsheetDrawing">
      <xdr:col>120</xdr:col>
      <xdr:colOff>114300</xdr:colOff>
      <xdr:row>56</xdr:row>
      <xdr:rowOff>26035</xdr:rowOff>
    </xdr:to>
    <xdr:cxnSp macro="">
      <xdr:nvCxnSpPr>
        <xdr:cNvPr id="795" name="直線コネクタ 794"/>
        <xdr:cNvCxnSpPr/>
      </xdr:nvCxnSpPr>
      <xdr:spPr>
        <a:xfrm>
          <a:off x="17800320" y="96272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55</xdr:row>
      <xdr:rowOff>55880</xdr:rowOff>
    </xdr:from>
    <xdr:ext cx="466090" cy="260985"/>
    <xdr:sp macro="" textlink="">
      <xdr:nvSpPr>
        <xdr:cNvPr id="796" name="テキスト ボックス 795"/>
        <xdr:cNvSpPr txBox="1"/>
      </xdr:nvSpPr>
      <xdr:spPr>
        <a:xfrm>
          <a:off x="17348200" y="9485630"/>
          <a:ext cx="46609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84455</xdr:rowOff>
    </xdr:from>
    <xdr:to xmlns:xdr="http://schemas.openxmlformats.org/drawingml/2006/spreadsheetDrawing">
      <xdr:col>120</xdr:col>
      <xdr:colOff>114300</xdr:colOff>
      <xdr:row>53</xdr:row>
      <xdr:rowOff>84455</xdr:rowOff>
    </xdr:to>
    <xdr:cxnSp macro="">
      <xdr:nvCxnSpPr>
        <xdr:cNvPr id="797" name="直線コネクタ 796"/>
        <xdr:cNvCxnSpPr/>
      </xdr:nvCxnSpPr>
      <xdr:spPr>
        <a:xfrm>
          <a:off x="17800320" y="91713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52</xdr:row>
      <xdr:rowOff>114300</xdr:rowOff>
    </xdr:from>
    <xdr:ext cx="531495" cy="263525"/>
    <xdr:sp macro="" textlink="">
      <xdr:nvSpPr>
        <xdr:cNvPr id="798" name="テキスト ボックス 797"/>
        <xdr:cNvSpPr txBox="1"/>
      </xdr:nvSpPr>
      <xdr:spPr>
        <a:xfrm>
          <a:off x="17284065" y="9029700"/>
          <a:ext cx="53149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143510</xdr:rowOff>
    </xdr:from>
    <xdr:to xmlns:xdr="http://schemas.openxmlformats.org/drawingml/2006/spreadsheetDrawing">
      <xdr:col>120</xdr:col>
      <xdr:colOff>114300</xdr:colOff>
      <xdr:row>50</xdr:row>
      <xdr:rowOff>143510</xdr:rowOff>
    </xdr:to>
    <xdr:cxnSp macro="">
      <xdr:nvCxnSpPr>
        <xdr:cNvPr id="799" name="直線コネクタ 798"/>
        <xdr:cNvCxnSpPr/>
      </xdr:nvCxnSpPr>
      <xdr:spPr>
        <a:xfrm>
          <a:off x="17800320" y="87160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171450</xdr:rowOff>
    </xdr:from>
    <xdr:ext cx="531495" cy="263525"/>
    <xdr:sp macro="" textlink="">
      <xdr:nvSpPr>
        <xdr:cNvPr id="800" name="テキスト ボックス 799"/>
        <xdr:cNvSpPr txBox="1"/>
      </xdr:nvSpPr>
      <xdr:spPr>
        <a:xfrm>
          <a:off x="17284065" y="8572500"/>
          <a:ext cx="53149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26035</xdr:rowOff>
    </xdr:from>
    <xdr:to xmlns:xdr="http://schemas.openxmlformats.org/drawingml/2006/spreadsheetDrawing">
      <xdr:col>120</xdr:col>
      <xdr:colOff>114300</xdr:colOff>
      <xdr:row>48</xdr:row>
      <xdr:rowOff>26035</xdr:rowOff>
    </xdr:to>
    <xdr:cxnSp macro="">
      <xdr:nvCxnSpPr>
        <xdr:cNvPr id="801" name="直線コネクタ 800"/>
        <xdr:cNvCxnSpPr/>
      </xdr:nvCxnSpPr>
      <xdr:spPr>
        <a:xfrm>
          <a:off x="17800320" y="8255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55880</xdr:rowOff>
    </xdr:from>
    <xdr:ext cx="531495" cy="260985"/>
    <xdr:sp macro="" textlink="">
      <xdr:nvSpPr>
        <xdr:cNvPr id="802" name="テキスト ボックス 801"/>
        <xdr:cNvSpPr txBox="1"/>
      </xdr:nvSpPr>
      <xdr:spPr>
        <a:xfrm>
          <a:off x="17284065" y="8114030"/>
          <a:ext cx="531495"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26035</xdr:rowOff>
    </xdr:from>
    <xdr:to xmlns:xdr="http://schemas.openxmlformats.org/drawingml/2006/spreadsheetDrawing">
      <xdr:col>120</xdr:col>
      <xdr:colOff>114300</xdr:colOff>
      <xdr:row>61</xdr:row>
      <xdr:rowOff>84455</xdr:rowOff>
    </xdr:to>
    <xdr:sp macro="" textlink="">
      <xdr:nvSpPr>
        <xdr:cNvPr id="803" name="貸付金グラフ枠"/>
        <xdr:cNvSpPr/>
      </xdr:nvSpPr>
      <xdr:spPr>
        <a:xfrm>
          <a:off x="17800320" y="8255635"/>
          <a:ext cx="45643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50</xdr:row>
      <xdr:rowOff>73025</xdr:rowOff>
    </xdr:from>
    <xdr:to xmlns:xdr="http://schemas.openxmlformats.org/drawingml/2006/spreadsheetDrawing">
      <xdr:col>116</xdr:col>
      <xdr:colOff>62865</xdr:colOff>
      <xdr:row>58</xdr:row>
      <xdr:rowOff>142240</xdr:rowOff>
    </xdr:to>
    <xdr:cxnSp macro="">
      <xdr:nvCxnSpPr>
        <xdr:cNvPr id="804" name="直線コネクタ 803"/>
        <xdr:cNvCxnSpPr/>
      </xdr:nvCxnSpPr>
      <xdr:spPr>
        <a:xfrm flipV="1">
          <a:off x="21570315" y="8645525"/>
          <a:ext cx="1270" cy="14408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146685</xdr:rowOff>
    </xdr:from>
    <xdr:ext cx="313690" cy="260985"/>
    <xdr:sp macro="" textlink="">
      <xdr:nvSpPr>
        <xdr:cNvPr id="805" name="貸付金最小値テキスト"/>
        <xdr:cNvSpPr txBox="1"/>
      </xdr:nvSpPr>
      <xdr:spPr>
        <a:xfrm>
          <a:off x="21623020" y="10090785"/>
          <a:ext cx="31369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58</xdr:row>
      <xdr:rowOff>142240</xdr:rowOff>
    </xdr:from>
    <xdr:to xmlns:xdr="http://schemas.openxmlformats.org/drawingml/2006/spreadsheetDrawing">
      <xdr:col>116</xdr:col>
      <xdr:colOff>152400</xdr:colOff>
      <xdr:row>58</xdr:row>
      <xdr:rowOff>142240</xdr:rowOff>
    </xdr:to>
    <xdr:cxnSp macro="">
      <xdr:nvCxnSpPr>
        <xdr:cNvPr id="806" name="直線コネクタ 805"/>
        <xdr:cNvCxnSpPr/>
      </xdr:nvCxnSpPr>
      <xdr:spPr>
        <a:xfrm>
          <a:off x="21488400" y="1008634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19050</xdr:rowOff>
    </xdr:from>
    <xdr:ext cx="534670" cy="260350"/>
    <xdr:sp macro="" textlink="">
      <xdr:nvSpPr>
        <xdr:cNvPr id="807" name="貸付金最大値テキスト"/>
        <xdr:cNvSpPr txBox="1"/>
      </xdr:nvSpPr>
      <xdr:spPr>
        <a:xfrm>
          <a:off x="21623020" y="8420100"/>
          <a:ext cx="534670" cy="2603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15,743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50</xdr:row>
      <xdr:rowOff>73025</xdr:rowOff>
    </xdr:from>
    <xdr:to xmlns:xdr="http://schemas.openxmlformats.org/drawingml/2006/spreadsheetDrawing">
      <xdr:col>116</xdr:col>
      <xdr:colOff>152400</xdr:colOff>
      <xdr:row>50</xdr:row>
      <xdr:rowOff>73025</xdr:rowOff>
    </xdr:to>
    <xdr:cxnSp macro="">
      <xdr:nvCxnSpPr>
        <xdr:cNvPr id="808" name="直線コネクタ 807"/>
        <xdr:cNvCxnSpPr/>
      </xdr:nvCxnSpPr>
      <xdr:spPr>
        <a:xfrm>
          <a:off x="21488400" y="864552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56</xdr:row>
      <xdr:rowOff>170180</xdr:rowOff>
    </xdr:from>
    <xdr:to xmlns:xdr="http://schemas.openxmlformats.org/drawingml/2006/spreadsheetDrawing">
      <xdr:col>116</xdr:col>
      <xdr:colOff>63500</xdr:colOff>
      <xdr:row>58</xdr:row>
      <xdr:rowOff>142240</xdr:rowOff>
    </xdr:to>
    <xdr:cxnSp macro="">
      <xdr:nvCxnSpPr>
        <xdr:cNvPr id="809" name="直線コネクタ 808"/>
        <xdr:cNvCxnSpPr/>
      </xdr:nvCxnSpPr>
      <xdr:spPr>
        <a:xfrm flipV="1">
          <a:off x="20759420" y="9771380"/>
          <a:ext cx="812800" cy="314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56</xdr:row>
      <xdr:rowOff>162560</xdr:rowOff>
    </xdr:from>
    <xdr:ext cx="469900" cy="262255"/>
    <xdr:sp macro="" textlink="">
      <xdr:nvSpPr>
        <xdr:cNvPr id="810" name="貸付金平均値テキスト"/>
        <xdr:cNvSpPr txBox="1"/>
      </xdr:nvSpPr>
      <xdr:spPr>
        <a:xfrm>
          <a:off x="21623020" y="9763760"/>
          <a:ext cx="469900" cy="2622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57</xdr:row>
      <xdr:rowOff>9525</xdr:rowOff>
    </xdr:from>
    <xdr:to xmlns:xdr="http://schemas.openxmlformats.org/drawingml/2006/spreadsheetDrawing">
      <xdr:col>116</xdr:col>
      <xdr:colOff>114300</xdr:colOff>
      <xdr:row>57</xdr:row>
      <xdr:rowOff>113665</xdr:rowOff>
    </xdr:to>
    <xdr:sp macro="" textlink="">
      <xdr:nvSpPr>
        <xdr:cNvPr id="811" name="フローチャート: 判断 810"/>
        <xdr:cNvSpPr/>
      </xdr:nvSpPr>
      <xdr:spPr>
        <a:xfrm>
          <a:off x="21521420" y="978217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58</xdr:row>
      <xdr:rowOff>142240</xdr:rowOff>
    </xdr:from>
    <xdr:to xmlns:xdr="http://schemas.openxmlformats.org/drawingml/2006/spreadsheetDrawing">
      <xdr:col>111</xdr:col>
      <xdr:colOff>177800</xdr:colOff>
      <xdr:row>58</xdr:row>
      <xdr:rowOff>142240</xdr:rowOff>
    </xdr:to>
    <xdr:cxnSp macro="">
      <xdr:nvCxnSpPr>
        <xdr:cNvPr id="812" name="直線コネクタ 811"/>
        <xdr:cNvCxnSpPr/>
      </xdr:nvCxnSpPr>
      <xdr:spPr>
        <a:xfrm>
          <a:off x="19890740" y="10086340"/>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57</xdr:row>
      <xdr:rowOff>73660</xdr:rowOff>
    </xdr:from>
    <xdr:to xmlns:xdr="http://schemas.openxmlformats.org/drawingml/2006/spreadsheetDrawing">
      <xdr:col>112</xdr:col>
      <xdr:colOff>38100</xdr:colOff>
      <xdr:row>58</xdr:row>
      <xdr:rowOff>2540</xdr:rowOff>
    </xdr:to>
    <xdr:sp macro="" textlink="">
      <xdr:nvSpPr>
        <xdr:cNvPr id="813" name="フローチャート: 判断 812"/>
        <xdr:cNvSpPr/>
      </xdr:nvSpPr>
      <xdr:spPr>
        <a:xfrm>
          <a:off x="20708620" y="9846310"/>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56</xdr:row>
      <xdr:rowOff>19685</xdr:rowOff>
    </xdr:from>
    <xdr:ext cx="468630" cy="263525"/>
    <xdr:sp macro="" textlink="">
      <xdr:nvSpPr>
        <xdr:cNvPr id="814" name="テキスト ボックス 813"/>
        <xdr:cNvSpPr txBox="1"/>
      </xdr:nvSpPr>
      <xdr:spPr>
        <a:xfrm>
          <a:off x="20529550" y="9620885"/>
          <a:ext cx="4686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58</xdr:row>
      <xdr:rowOff>141605</xdr:rowOff>
    </xdr:from>
    <xdr:to xmlns:xdr="http://schemas.openxmlformats.org/drawingml/2006/spreadsheetDrawing">
      <xdr:col>107</xdr:col>
      <xdr:colOff>50800</xdr:colOff>
      <xdr:row>58</xdr:row>
      <xdr:rowOff>142240</xdr:rowOff>
    </xdr:to>
    <xdr:cxnSp macro="">
      <xdr:nvCxnSpPr>
        <xdr:cNvPr id="815" name="直線コネクタ 814"/>
        <xdr:cNvCxnSpPr/>
      </xdr:nvCxnSpPr>
      <xdr:spPr>
        <a:xfrm>
          <a:off x="19027140" y="10085705"/>
          <a:ext cx="8636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57</xdr:row>
      <xdr:rowOff>59690</xdr:rowOff>
    </xdr:from>
    <xdr:to xmlns:xdr="http://schemas.openxmlformats.org/drawingml/2006/spreadsheetDrawing">
      <xdr:col>107</xdr:col>
      <xdr:colOff>101600</xdr:colOff>
      <xdr:row>57</xdr:row>
      <xdr:rowOff>163195</xdr:rowOff>
    </xdr:to>
    <xdr:sp macro="" textlink="">
      <xdr:nvSpPr>
        <xdr:cNvPr id="816" name="フローチャート: 判断 815"/>
        <xdr:cNvSpPr/>
      </xdr:nvSpPr>
      <xdr:spPr>
        <a:xfrm>
          <a:off x="19839940" y="983234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56</xdr:row>
      <xdr:rowOff>6985</xdr:rowOff>
    </xdr:from>
    <xdr:ext cx="466090" cy="263525"/>
    <xdr:sp macro="" textlink="">
      <xdr:nvSpPr>
        <xdr:cNvPr id="817" name="テキスト ボックス 816"/>
        <xdr:cNvSpPr txBox="1"/>
      </xdr:nvSpPr>
      <xdr:spPr>
        <a:xfrm>
          <a:off x="19660870" y="9608185"/>
          <a:ext cx="46609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58</xdr:row>
      <xdr:rowOff>16510</xdr:rowOff>
    </xdr:from>
    <xdr:to xmlns:xdr="http://schemas.openxmlformats.org/drawingml/2006/spreadsheetDrawing">
      <xdr:col>102</xdr:col>
      <xdr:colOff>114300</xdr:colOff>
      <xdr:row>58</xdr:row>
      <xdr:rowOff>141605</xdr:rowOff>
    </xdr:to>
    <xdr:cxnSp macro="">
      <xdr:nvCxnSpPr>
        <xdr:cNvPr id="818" name="直線コネクタ 817"/>
        <xdr:cNvCxnSpPr/>
      </xdr:nvCxnSpPr>
      <xdr:spPr>
        <a:xfrm>
          <a:off x="18163540" y="9960610"/>
          <a:ext cx="863600" cy="1250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57</xdr:row>
      <xdr:rowOff>29845</xdr:rowOff>
    </xdr:from>
    <xdr:to xmlns:xdr="http://schemas.openxmlformats.org/drawingml/2006/spreadsheetDrawing">
      <xdr:col>102</xdr:col>
      <xdr:colOff>165100</xdr:colOff>
      <xdr:row>57</xdr:row>
      <xdr:rowOff>133350</xdr:rowOff>
    </xdr:to>
    <xdr:sp macro="" textlink="">
      <xdr:nvSpPr>
        <xdr:cNvPr id="819" name="フローチャート: 判断 818"/>
        <xdr:cNvSpPr/>
      </xdr:nvSpPr>
      <xdr:spPr>
        <a:xfrm>
          <a:off x="18976340" y="980249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55</xdr:row>
      <xdr:rowOff>149860</xdr:rowOff>
    </xdr:from>
    <xdr:ext cx="466090" cy="260985"/>
    <xdr:sp macro="" textlink="">
      <xdr:nvSpPr>
        <xdr:cNvPr id="820" name="テキスト ボックス 819"/>
        <xdr:cNvSpPr txBox="1"/>
      </xdr:nvSpPr>
      <xdr:spPr>
        <a:xfrm>
          <a:off x="18797270" y="9579610"/>
          <a:ext cx="46609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15875</xdr:rowOff>
    </xdr:from>
    <xdr:to xmlns:xdr="http://schemas.openxmlformats.org/drawingml/2006/spreadsheetDrawing">
      <xdr:col>98</xdr:col>
      <xdr:colOff>38100</xdr:colOff>
      <xdr:row>57</xdr:row>
      <xdr:rowOff>120650</xdr:rowOff>
    </xdr:to>
    <xdr:sp macro="" textlink="">
      <xdr:nvSpPr>
        <xdr:cNvPr id="821" name="フローチャート: 判断 820"/>
        <xdr:cNvSpPr/>
      </xdr:nvSpPr>
      <xdr:spPr>
        <a:xfrm>
          <a:off x="18112740" y="9788525"/>
          <a:ext cx="9652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55</xdr:row>
      <xdr:rowOff>137160</xdr:rowOff>
    </xdr:from>
    <xdr:ext cx="468630" cy="263525"/>
    <xdr:sp macro="" textlink="">
      <xdr:nvSpPr>
        <xdr:cNvPr id="822" name="テキスト ボックス 821"/>
        <xdr:cNvSpPr txBox="1"/>
      </xdr:nvSpPr>
      <xdr:spPr>
        <a:xfrm>
          <a:off x="17933670" y="9566910"/>
          <a:ext cx="4686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81915</xdr:rowOff>
    </xdr:from>
    <xdr:ext cx="759460" cy="264795"/>
    <xdr:sp macro="" textlink="">
      <xdr:nvSpPr>
        <xdr:cNvPr id="823" name="テキスト ボックス 822"/>
        <xdr:cNvSpPr txBox="1"/>
      </xdr:nvSpPr>
      <xdr:spPr>
        <a:xfrm>
          <a:off x="21386800" y="10540365"/>
          <a:ext cx="7594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81915</xdr:rowOff>
    </xdr:from>
    <xdr:ext cx="762000" cy="264795"/>
    <xdr:sp macro="" textlink="">
      <xdr:nvSpPr>
        <xdr:cNvPr id="824" name="テキスト ボックス 823"/>
        <xdr:cNvSpPr txBox="1"/>
      </xdr:nvSpPr>
      <xdr:spPr>
        <a:xfrm>
          <a:off x="2057400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81915</xdr:rowOff>
    </xdr:from>
    <xdr:ext cx="759460" cy="264795"/>
    <xdr:sp macro="" textlink="">
      <xdr:nvSpPr>
        <xdr:cNvPr id="825" name="テキスト ボックス 824"/>
        <xdr:cNvSpPr txBox="1"/>
      </xdr:nvSpPr>
      <xdr:spPr>
        <a:xfrm>
          <a:off x="19705320" y="10540365"/>
          <a:ext cx="7594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81915</xdr:rowOff>
    </xdr:from>
    <xdr:ext cx="762000" cy="264795"/>
    <xdr:sp macro="" textlink="">
      <xdr:nvSpPr>
        <xdr:cNvPr id="826" name="テキスト ボックス 825"/>
        <xdr:cNvSpPr txBox="1"/>
      </xdr:nvSpPr>
      <xdr:spPr>
        <a:xfrm>
          <a:off x="1884172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81915</xdr:rowOff>
    </xdr:from>
    <xdr:ext cx="762000" cy="264795"/>
    <xdr:sp macro="" textlink="">
      <xdr:nvSpPr>
        <xdr:cNvPr id="827" name="テキスト ボックス 826"/>
        <xdr:cNvSpPr txBox="1"/>
      </xdr:nvSpPr>
      <xdr:spPr>
        <a:xfrm>
          <a:off x="1797812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56</xdr:row>
      <xdr:rowOff>117475</xdr:rowOff>
    </xdr:from>
    <xdr:to xmlns:xdr="http://schemas.openxmlformats.org/drawingml/2006/spreadsheetDrawing">
      <xdr:col>116</xdr:col>
      <xdr:colOff>114300</xdr:colOff>
      <xdr:row>57</xdr:row>
      <xdr:rowOff>46355</xdr:rowOff>
    </xdr:to>
    <xdr:sp macro="" textlink="">
      <xdr:nvSpPr>
        <xdr:cNvPr id="828" name="楕円 827"/>
        <xdr:cNvSpPr/>
      </xdr:nvSpPr>
      <xdr:spPr>
        <a:xfrm>
          <a:off x="21521420" y="971867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55</xdr:row>
      <xdr:rowOff>140970</xdr:rowOff>
    </xdr:from>
    <xdr:ext cx="469900" cy="265430"/>
    <xdr:sp macro="" textlink="">
      <xdr:nvSpPr>
        <xdr:cNvPr id="829" name="貸付金該当値テキスト"/>
        <xdr:cNvSpPr txBox="1"/>
      </xdr:nvSpPr>
      <xdr:spPr>
        <a:xfrm>
          <a:off x="21623020" y="9570720"/>
          <a:ext cx="4699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90170</xdr:rowOff>
    </xdr:from>
    <xdr:to xmlns:xdr="http://schemas.openxmlformats.org/drawingml/2006/spreadsheetDrawing">
      <xdr:col>112</xdr:col>
      <xdr:colOff>38100</xdr:colOff>
      <xdr:row>59</xdr:row>
      <xdr:rowOff>19050</xdr:rowOff>
    </xdr:to>
    <xdr:sp macro="" textlink="">
      <xdr:nvSpPr>
        <xdr:cNvPr id="830" name="楕円 829"/>
        <xdr:cNvSpPr/>
      </xdr:nvSpPr>
      <xdr:spPr>
        <a:xfrm>
          <a:off x="20708620" y="10034270"/>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59</xdr:row>
      <xdr:rowOff>9525</xdr:rowOff>
    </xdr:from>
    <xdr:ext cx="245745" cy="263525"/>
    <xdr:sp macro="" textlink="">
      <xdr:nvSpPr>
        <xdr:cNvPr id="831" name="テキスト ボックス 830"/>
        <xdr:cNvSpPr txBox="1"/>
      </xdr:nvSpPr>
      <xdr:spPr>
        <a:xfrm>
          <a:off x="20634960" y="10125075"/>
          <a:ext cx="24574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90170</xdr:rowOff>
    </xdr:from>
    <xdr:to xmlns:xdr="http://schemas.openxmlformats.org/drawingml/2006/spreadsheetDrawing">
      <xdr:col>107</xdr:col>
      <xdr:colOff>101600</xdr:colOff>
      <xdr:row>59</xdr:row>
      <xdr:rowOff>19050</xdr:rowOff>
    </xdr:to>
    <xdr:sp macro="" textlink="">
      <xdr:nvSpPr>
        <xdr:cNvPr id="832" name="楕円 831"/>
        <xdr:cNvSpPr/>
      </xdr:nvSpPr>
      <xdr:spPr>
        <a:xfrm>
          <a:off x="19839940" y="1003427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59</xdr:row>
      <xdr:rowOff>9525</xdr:rowOff>
    </xdr:from>
    <xdr:ext cx="313690" cy="263525"/>
    <xdr:sp macro="" textlink="">
      <xdr:nvSpPr>
        <xdr:cNvPr id="833" name="テキスト ボックス 832"/>
        <xdr:cNvSpPr txBox="1"/>
      </xdr:nvSpPr>
      <xdr:spPr>
        <a:xfrm>
          <a:off x="19738975" y="10125075"/>
          <a:ext cx="31369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89535</xdr:rowOff>
    </xdr:from>
    <xdr:to xmlns:xdr="http://schemas.openxmlformats.org/drawingml/2006/spreadsheetDrawing">
      <xdr:col>102</xdr:col>
      <xdr:colOff>165100</xdr:colOff>
      <xdr:row>59</xdr:row>
      <xdr:rowOff>18415</xdr:rowOff>
    </xdr:to>
    <xdr:sp macro="" textlink="">
      <xdr:nvSpPr>
        <xdr:cNvPr id="834" name="楕円 833"/>
        <xdr:cNvSpPr/>
      </xdr:nvSpPr>
      <xdr:spPr>
        <a:xfrm>
          <a:off x="18976340" y="1003363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59</xdr:row>
      <xdr:rowOff>9525</xdr:rowOff>
    </xdr:from>
    <xdr:ext cx="311150" cy="263525"/>
    <xdr:sp macro="" textlink="">
      <xdr:nvSpPr>
        <xdr:cNvPr id="835" name="テキスト ボックス 834"/>
        <xdr:cNvSpPr txBox="1"/>
      </xdr:nvSpPr>
      <xdr:spPr>
        <a:xfrm>
          <a:off x="18875375" y="10125075"/>
          <a:ext cx="31115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140335</xdr:rowOff>
    </xdr:from>
    <xdr:to xmlns:xdr="http://schemas.openxmlformats.org/drawingml/2006/spreadsheetDrawing">
      <xdr:col>98</xdr:col>
      <xdr:colOff>38100</xdr:colOff>
      <xdr:row>58</xdr:row>
      <xdr:rowOff>68580</xdr:rowOff>
    </xdr:to>
    <xdr:sp macro="" textlink="">
      <xdr:nvSpPr>
        <xdr:cNvPr id="836" name="楕円 835"/>
        <xdr:cNvSpPr/>
      </xdr:nvSpPr>
      <xdr:spPr>
        <a:xfrm>
          <a:off x="18112740" y="9912985"/>
          <a:ext cx="965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58</xdr:row>
      <xdr:rowOff>59690</xdr:rowOff>
    </xdr:from>
    <xdr:ext cx="468630" cy="264795"/>
    <xdr:sp macro="" textlink="">
      <xdr:nvSpPr>
        <xdr:cNvPr id="837" name="テキスト ボックス 836"/>
        <xdr:cNvSpPr txBox="1"/>
      </xdr:nvSpPr>
      <xdr:spPr>
        <a:xfrm>
          <a:off x="17933670" y="10003790"/>
          <a:ext cx="4686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58420</xdr:rowOff>
    </xdr:from>
    <xdr:to xmlns:xdr="http://schemas.openxmlformats.org/drawingml/2006/spreadsheetDrawing">
      <xdr:col>120</xdr:col>
      <xdr:colOff>114300</xdr:colOff>
      <xdr:row>65</xdr:row>
      <xdr:rowOff>32385</xdr:rowOff>
    </xdr:to>
    <xdr:sp macro="" textlink="">
      <xdr:nvSpPr>
        <xdr:cNvPr id="838" name="正方形/長方形 837"/>
        <xdr:cNvSpPr/>
      </xdr:nvSpPr>
      <xdr:spPr>
        <a:xfrm>
          <a:off x="17800320" y="1085977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58420</xdr:rowOff>
    </xdr:from>
    <xdr:to xmlns:xdr="http://schemas.openxmlformats.org/drawingml/2006/spreadsheetDrawing">
      <xdr:col>104</xdr:col>
      <xdr:colOff>127000</xdr:colOff>
      <xdr:row>66</xdr:row>
      <xdr:rowOff>143510</xdr:rowOff>
    </xdr:to>
    <xdr:sp macro="" textlink="">
      <xdr:nvSpPr>
        <xdr:cNvPr id="839" name="正方形/長方形 838"/>
        <xdr:cNvSpPr/>
      </xdr:nvSpPr>
      <xdr:spPr>
        <a:xfrm>
          <a:off x="1792732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90805</xdr:rowOff>
    </xdr:from>
    <xdr:to xmlns:xdr="http://schemas.openxmlformats.org/drawingml/2006/spreadsheetDrawing">
      <xdr:col>104</xdr:col>
      <xdr:colOff>127000</xdr:colOff>
      <xdr:row>68</xdr:row>
      <xdr:rowOff>0</xdr:rowOff>
    </xdr:to>
    <xdr:sp macro="" textlink="">
      <xdr:nvSpPr>
        <xdr:cNvPr id="840" name="正方形/長方形 839"/>
        <xdr:cNvSpPr/>
      </xdr:nvSpPr>
      <xdr:spPr>
        <a:xfrm>
          <a:off x="1792732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58420</xdr:rowOff>
    </xdr:from>
    <xdr:to xmlns:xdr="http://schemas.openxmlformats.org/drawingml/2006/spreadsheetDrawing">
      <xdr:col>110</xdr:col>
      <xdr:colOff>0</xdr:colOff>
      <xdr:row>66</xdr:row>
      <xdr:rowOff>143510</xdr:rowOff>
    </xdr:to>
    <xdr:sp macro="" textlink="">
      <xdr:nvSpPr>
        <xdr:cNvPr id="841" name="正方形/長方形 840"/>
        <xdr:cNvSpPr/>
      </xdr:nvSpPr>
      <xdr:spPr>
        <a:xfrm>
          <a:off x="1891284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90805</xdr:rowOff>
    </xdr:from>
    <xdr:to xmlns:xdr="http://schemas.openxmlformats.org/drawingml/2006/spreadsheetDrawing">
      <xdr:col>110</xdr:col>
      <xdr:colOff>0</xdr:colOff>
      <xdr:row>68</xdr:row>
      <xdr:rowOff>0</xdr:rowOff>
    </xdr:to>
    <xdr:sp macro="" textlink="">
      <xdr:nvSpPr>
        <xdr:cNvPr id="842" name="正方形/長方形 841"/>
        <xdr:cNvSpPr/>
      </xdr:nvSpPr>
      <xdr:spPr>
        <a:xfrm>
          <a:off x="1891284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40,266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58420</xdr:rowOff>
    </xdr:from>
    <xdr:to xmlns:xdr="http://schemas.openxmlformats.org/drawingml/2006/spreadsheetDrawing">
      <xdr:col>116</xdr:col>
      <xdr:colOff>0</xdr:colOff>
      <xdr:row>66</xdr:row>
      <xdr:rowOff>143510</xdr:rowOff>
    </xdr:to>
    <xdr:sp macro="" textlink="">
      <xdr:nvSpPr>
        <xdr:cNvPr id="843" name="正方形/長方形 842"/>
        <xdr:cNvSpPr/>
      </xdr:nvSpPr>
      <xdr:spPr>
        <a:xfrm>
          <a:off x="2002536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108</xdr:col>
      <xdr:colOff>0</xdr:colOff>
      <xdr:row>66</xdr:row>
      <xdr:rowOff>90805</xdr:rowOff>
    </xdr:from>
    <xdr:to xmlns:xdr="http://schemas.openxmlformats.org/drawingml/2006/spreadsheetDrawing">
      <xdr:col>116</xdr:col>
      <xdr:colOff>0</xdr:colOff>
      <xdr:row>68</xdr:row>
      <xdr:rowOff>0</xdr:rowOff>
    </xdr:to>
    <xdr:sp macro="" textlink="">
      <xdr:nvSpPr>
        <xdr:cNvPr id="844" name="正方形/長方形 843"/>
        <xdr:cNvSpPr/>
      </xdr:nvSpPr>
      <xdr:spPr>
        <a:xfrm>
          <a:off x="2002536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35,189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26035</xdr:rowOff>
    </xdr:from>
    <xdr:to xmlns:xdr="http://schemas.openxmlformats.org/drawingml/2006/spreadsheetDrawing">
      <xdr:col>120</xdr:col>
      <xdr:colOff>114300</xdr:colOff>
      <xdr:row>81</xdr:row>
      <xdr:rowOff>84455</xdr:rowOff>
    </xdr:to>
    <xdr:sp macro="" textlink="">
      <xdr:nvSpPr>
        <xdr:cNvPr id="845" name="正方形/長方形 844"/>
        <xdr:cNvSpPr/>
      </xdr:nvSpPr>
      <xdr:spPr>
        <a:xfrm>
          <a:off x="17800320" y="11684635"/>
          <a:ext cx="45643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6985</xdr:rowOff>
    </xdr:from>
    <xdr:ext cx="348615" cy="229235"/>
    <xdr:sp macro="" textlink="">
      <xdr:nvSpPr>
        <xdr:cNvPr id="846" name="テキスト ボックス 845"/>
        <xdr:cNvSpPr txBox="1"/>
      </xdr:nvSpPr>
      <xdr:spPr>
        <a:xfrm>
          <a:off x="17767300" y="11494135"/>
          <a:ext cx="348615"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84455</xdr:rowOff>
    </xdr:from>
    <xdr:to xmlns:xdr="http://schemas.openxmlformats.org/drawingml/2006/spreadsheetDrawing">
      <xdr:col>120</xdr:col>
      <xdr:colOff>114300</xdr:colOff>
      <xdr:row>81</xdr:row>
      <xdr:rowOff>84455</xdr:rowOff>
    </xdr:to>
    <xdr:cxnSp macro="">
      <xdr:nvCxnSpPr>
        <xdr:cNvPr id="847" name="直線コネクタ 846"/>
        <xdr:cNvCxnSpPr/>
      </xdr:nvCxnSpPr>
      <xdr:spPr>
        <a:xfrm>
          <a:off x="17800320" y="13971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80</xdr:row>
      <xdr:rowOff>114300</xdr:rowOff>
    </xdr:from>
    <xdr:ext cx="531495" cy="263525"/>
    <xdr:sp macro="" textlink="">
      <xdr:nvSpPr>
        <xdr:cNvPr id="848" name="テキスト ボックス 847"/>
        <xdr:cNvSpPr txBox="1"/>
      </xdr:nvSpPr>
      <xdr:spPr>
        <a:xfrm>
          <a:off x="17284065" y="13830300"/>
          <a:ext cx="53149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45720</xdr:rowOff>
    </xdr:from>
    <xdr:to xmlns:xdr="http://schemas.openxmlformats.org/drawingml/2006/spreadsheetDrawing">
      <xdr:col>120</xdr:col>
      <xdr:colOff>114300</xdr:colOff>
      <xdr:row>79</xdr:row>
      <xdr:rowOff>45720</xdr:rowOff>
    </xdr:to>
    <xdr:cxnSp macro="">
      <xdr:nvCxnSpPr>
        <xdr:cNvPr id="849" name="直線コネクタ 848"/>
        <xdr:cNvCxnSpPr/>
      </xdr:nvCxnSpPr>
      <xdr:spPr>
        <a:xfrm>
          <a:off x="17800320" y="135902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78</xdr:row>
      <xdr:rowOff>75565</xdr:rowOff>
    </xdr:from>
    <xdr:ext cx="531495" cy="262255"/>
    <xdr:sp macro="" textlink="">
      <xdr:nvSpPr>
        <xdr:cNvPr id="850" name="テキスト ボックス 849"/>
        <xdr:cNvSpPr txBox="1"/>
      </xdr:nvSpPr>
      <xdr:spPr>
        <a:xfrm>
          <a:off x="17284065" y="13448665"/>
          <a:ext cx="53149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6985</xdr:rowOff>
    </xdr:from>
    <xdr:to xmlns:xdr="http://schemas.openxmlformats.org/drawingml/2006/spreadsheetDrawing">
      <xdr:col>120</xdr:col>
      <xdr:colOff>114300</xdr:colOff>
      <xdr:row>77</xdr:row>
      <xdr:rowOff>6985</xdr:rowOff>
    </xdr:to>
    <xdr:cxnSp macro="">
      <xdr:nvCxnSpPr>
        <xdr:cNvPr id="851" name="直線コネクタ 850"/>
        <xdr:cNvCxnSpPr/>
      </xdr:nvCxnSpPr>
      <xdr:spPr>
        <a:xfrm>
          <a:off x="17800320" y="13208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36195</xdr:rowOff>
    </xdr:from>
    <xdr:ext cx="531495" cy="262255"/>
    <xdr:sp macro="" textlink="">
      <xdr:nvSpPr>
        <xdr:cNvPr id="852" name="テキスト ボックス 851"/>
        <xdr:cNvSpPr txBox="1"/>
      </xdr:nvSpPr>
      <xdr:spPr>
        <a:xfrm>
          <a:off x="17284065" y="13066395"/>
          <a:ext cx="53149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74</xdr:row>
      <xdr:rowOff>143510</xdr:rowOff>
    </xdr:from>
    <xdr:to xmlns:xdr="http://schemas.openxmlformats.org/drawingml/2006/spreadsheetDrawing">
      <xdr:col>120</xdr:col>
      <xdr:colOff>114300</xdr:colOff>
      <xdr:row>74</xdr:row>
      <xdr:rowOff>143510</xdr:rowOff>
    </xdr:to>
    <xdr:cxnSp macro="">
      <xdr:nvCxnSpPr>
        <xdr:cNvPr id="853" name="直線コネクタ 852"/>
        <xdr:cNvCxnSpPr/>
      </xdr:nvCxnSpPr>
      <xdr:spPr>
        <a:xfrm>
          <a:off x="17800320" y="128308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73</xdr:row>
      <xdr:rowOff>171450</xdr:rowOff>
    </xdr:from>
    <xdr:ext cx="531495" cy="263525"/>
    <xdr:sp macro="" textlink="">
      <xdr:nvSpPr>
        <xdr:cNvPr id="854" name="テキスト ボックス 853"/>
        <xdr:cNvSpPr txBox="1"/>
      </xdr:nvSpPr>
      <xdr:spPr>
        <a:xfrm>
          <a:off x="17284065" y="12687300"/>
          <a:ext cx="53149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72</xdr:row>
      <xdr:rowOff>104140</xdr:rowOff>
    </xdr:from>
    <xdr:to xmlns:xdr="http://schemas.openxmlformats.org/drawingml/2006/spreadsheetDrawing">
      <xdr:col>120</xdr:col>
      <xdr:colOff>114300</xdr:colOff>
      <xdr:row>72</xdr:row>
      <xdr:rowOff>104140</xdr:rowOff>
    </xdr:to>
    <xdr:cxnSp macro="">
      <xdr:nvCxnSpPr>
        <xdr:cNvPr id="855" name="直線コネクタ 854"/>
        <xdr:cNvCxnSpPr/>
      </xdr:nvCxnSpPr>
      <xdr:spPr>
        <a:xfrm>
          <a:off x="17800320" y="12448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71</xdr:row>
      <xdr:rowOff>133985</xdr:rowOff>
    </xdr:from>
    <xdr:ext cx="531495" cy="264795"/>
    <xdr:sp macro="" textlink="">
      <xdr:nvSpPr>
        <xdr:cNvPr id="856" name="テキスト ボックス 855"/>
        <xdr:cNvSpPr txBox="1"/>
      </xdr:nvSpPr>
      <xdr:spPr>
        <a:xfrm>
          <a:off x="17284065" y="12306935"/>
          <a:ext cx="5314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65405</xdr:rowOff>
    </xdr:from>
    <xdr:to xmlns:xdr="http://schemas.openxmlformats.org/drawingml/2006/spreadsheetDrawing">
      <xdr:col>120</xdr:col>
      <xdr:colOff>114300</xdr:colOff>
      <xdr:row>70</xdr:row>
      <xdr:rowOff>65405</xdr:rowOff>
    </xdr:to>
    <xdr:cxnSp macro="">
      <xdr:nvCxnSpPr>
        <xdr:cNvPr id="857" name="直線コネクタ 856"/>
        <xdr:cNvCxnSpPr/>
      </xdr:nvCxnSpPr>
      <xdr:spPr>
        <a:xfrm>
          <a:off x="17800320" y="12066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69</xdr:row>
      <xdr:rowOff>94615</xdr:rowOff>
    </xdr:from>
    <xdr:ext cx="531495" cy="262255"/>
    <xdr:sp macro="" textlink="">
      <xdr:nvSpPr>
        <xdr:cNvPr id="858" name="テキスト ボックス 857"/>
        <xdr:cNvSpPr txBox="1"/>
      </xdr:nvSpPr>
      <xdr:spPr>
        <a:xfrm>
          <a:off x="17284065" y="11924665"/>
          <a:ext cx="53149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26035</xdr:rowOff>
    </xdr:from>
    <xdr:to xmlns:xdr="http://schemas.openxmlformats.org/drawingml/2006/spreadsheetDrawing">
      <xdr:col>120</xdr:col>
      <xdr:colOff>114300</xdr:colOff>
      <xdr:row>68</xdr:row>
      <xdr:rowOff>26035</xdr:rowOff>
    </xdr:to>
    <xdr:cxnSp macro="">
      <xdr:nvCxnSpPr>
        <xdr:cNvPr id="859" name="直線コネクタ 858"/>
        <xdr:cNvCxnSpPr/>
      </xdr:nvCxnSpPr>
      <xdr:spPr>
        <a:xfrm>
          <a:off x="17800320" y="11684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67</xdr:row>
      <xdr:rowOff>55880</xdr:rowOff>
    </xdr:from>
    <xdr:ext cx="531495" cy="260985"/>
    <xdr:sp macro="" textlink="">
      <xdr:nvSpPr>
        <xdr:cNvPr id="860" name="テキスト ボックス 859"/>
        <xdr:cNvSpPr txBox="1"/>
      </xdr:nvSpPr>
      <xdr:spPr>
        <a:xfrm>
          <a:off x="17284065" y="11543030"/>
          <a:ext cx="531495"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26035</xdr:rowOff>
    </xdr:from>
    <xdr:to xmlns:xdr="http://schemas.openxmlformats.org/drawingml/2006/spreadsheetDrawing">
      <xdr:col>120</xdr:col>
      <xdr:colOff>114300</xdr:colOff>
      <xdr:row>81</xdr:row>
      <xdr:rowOff>84455</xdr:rowOff>
    </xdr:to>
    <xdr:sp macro="" textlink="">
      <xdr:nvSpPr>
        <xdr:cNvPr id="861" name="繰出金グラフ枠"/>
        <xdr:cNvSpPr/>
      </xdr:nvSpPr>
      <xdr:spPr>
        <a:xfrm>
          <a:off x="17800320" y="11684635"/>
          <a:ext cx="45643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70</xdr:row>
      <xdr:rowOff>171450</xdr:rowOff>
    </xdr:from>
    <xdr:to xmlns:xdr="http://schemas.openxmlformats.org/drawingml/2006/spreadsheetDrawing">
      <xdr:col>116</xdr:col>
      <xdr:colOff>62865</xdr:colOff>
      <xdr:row>79</xdr:row>
      <xdr:rowOff>98425</xdr:rowOff>
    </xdr:to>
    <xdr:cxnSp macro="">
      <xdr:nvCxnSpPr>
        <xdr:cNvPr id="862" name="直線コネクタ 861"/>
        <xdr:cNvCxnSpPr/>
      </xdr:nvCxnSpPr>
      <xdr:spPr>
        <a:xfrm flipV="1">
          <a:off x="21570315" y="12172950"/>
          <a:ext cx="1270" cy="14700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79</xdr:row>
      <xdr:rowOff>102235</xdr:rowOff>
    </xdr:from>
    <xdr:ext cx="534670" cy="263525"/>
    <xdr:sp macro="" textlink="">
      <xdr:nvSpPr>
        <xdr:cNvPr id="863" name="繰出金最小値テキスト"/>
        <xdr:cNvSpPr txBox="1"/>
      </xdr:nvSpPr>
      <xdr:spPr>
        <a:xfrm>
          <a:off x="21623020" y="13646785"/>
          <a:ext cx="53467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24,329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79</xdr:row>
      <xdr:rowOff>98425</xdr:rowOff>
    </xdr:from>
    <xdr:to xmlns:xdr="http://schemas.openxmlformats.org/drawingml/2006/spreadsheetDrawing">
      <xdr:col>116</xdr:col>
      <xdr:colOff>152400</xdr:colOff>
      <xdr:row>79</xdr:row>
      <xdr:rowOff>98425</xdr:rowOff>
    </xdr:to>
    <xdr:cxnSp macro="">
      <xdr:nvCxnSpPr>
        <xdr:cNvPr id="864" name="直線コネクタ 863"/>
        <xdr:cNvCxnSpPr/>
      </xdr:nvCxnSpPr>
      <xdr:spPr>
        <a:xfrm>
          <a:off x="21488400" y="1364297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69</xdr:row>
      <xdr:rowOff>121285</xdr:rowOff>
    </xdr:from>
    <xdr:ext cx="534670" cy="264795"/>
    <xdr:sp macro="" textlink="">
      <xdr:nvSpPr>
        <xdr:cNvPr id="865" name="繰出金最大値テキスト"/>
        <xdr:cNvSpPr txBox="1"/>
      </xdr:nvSpPr>
      <xdr:spPr>
        <a:xfrm>
          <a:off x="21623020" y="11951335"/>
          <a:ext cx="5346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43,587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70</xdr:row>
      <xdr:rowOff>171450</xdr:rowOff>
    </xdr:from>
    <xdr:to xmlns:xdr="http://schemas.openxmlformats.org/drawingml/2006/spreadsheetDrawing">
      <xdr:col>116</xdr:col>
      <xdr:colOff>152400</xdr:colOff>
      <xdr:row>70</xdr:row>
      <xdr:rowOff>171450</xdr:rowOff>
    </xdr:to>
    <xdr:cxnSp macro="">
      <xdr:nvCxnSpPr>
        <xdr:cNvPr id="866" name="直線コネクタ 865"/>
        <xdr:cNvCxnSpPr/>
      </xdr:nvCxnSpPr>
      <xdr:spPr>
        <a:xfrm>
          <a:off x="21488400" y="1217295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74</xdr:row>
      <xdr:rowOff>157480</xdr:rowOff>
    </xdr:from>
    <xdr:to xmlns:xdr="http://schemas.openxmlformats.org/drawingml/2006/spreadsheetDrawing">
      <xdr:col>116</xdr:col>
      <xdr:colOff>63500</xdr:colOff>
      <xdr:row>75</xdr:row>
      <xdr:rowOff>24130</xdr:rowOff>
    </xdr:to>
    <xdr:cxnSp macro="">
      <xdr:nvCxnSpPr>
        <xdr:cNvPr id="867" name="直線コネクタ 866"/>
        <xdr:cNvCxnSpPr/>
      </xdr:nvCxnSpPr>
      <xdr:spPr>
        <a:xfrm>
          <a:off x="20759420" y="12844780"/>
          <a:ext cx="8128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75</xdr:row>
      <xdr:rowOff>72390</xdr:rowOff>
    </xdr:from>
    <xdr:ext cx="534670" cy="262255"/>
    <xdr:sp macro="" textlink="">
      <xdr:nvSpPr>
        <xdr:cNvPr id="868" name="繰出金平均値テキスト"/>
        <xdr:cNvSpPr txBox="1"/>
      </xdr:nvSpPr>
      <xdr:spPr>
        <a:xfrm>
          <a:off x="21623020" y="12931140"/>
          <a:ext cx="534670" cy="2622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32,700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75</xdr:row>
      <xdr:rowOff>94615</xdr:rowOff>
    </xdr:from>
    <xdr:to xmlns:xdr="http://schemas.openxmlformats.org/drawingml/2006/spreadsheetDrawing">
      <xdr:col>116</xdr:col>
      <xdr:colOff>114300</xdr:colOff>
      <xdr:row>76</xdr:row>
      <xdr:rowOff>23495</xdr:rowOff>
    </xdr:to>
    <xdr:sp macro="" textlink="">
      <xdr:nvSpPr>
        <xdr:cNvPr id="869" name="フローチャート: 判断 868"/>
        <xdr:cNvSpPr/>
      </xdr:nvSpPr>
      <xdr:spPr>
        <a:xfrm>
          <a:off x="21521420" y="1295336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74</xdr:row>
      <xdr:rowOff>86995</xdr:rowOff>
    </xdr:from>
    <xdr:to xmlns:xdr="http://schemas.openxmlformats.org/drawingml/2006/spreadsheetDrawing">
      <xdr:col>111</xdr:col>
      <xdr:colOff>177800</xdr:colOff>
      <xdr:row>74</xdr:row>
      <xdr:rowOff>157480</xdr:rowOff>
    </xdr:to>
    <xdr:cxnSp macro="">
      <xdr:nvCxnSpPr>
        <xdr:cNvPr id="870" name="直線コネクタ 869"/>
        <xdr:cNvCxnSpPr/>
      </xdr:nvCxnSpPr>
      <xdr:spPr>
        <a:xfrm>
          <a:off x="19890740" y="12774295"/>
          <a:ext cx="86868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75</xdr:row>
      <xdr:rowOff>62230</xdr:rowOff>
    </xdr:from>
    <xdr:to xmlns:xdr="http://schemas.openxmlformats.org/drawingml/2006/spreadsheetDrawing">
      <xdr:col>112</xdr:col>
      <xdr:colOff>38100</xdr:colOff>
      <xdr:row>75</xdr:row>
      <xdr:rowOff>166370</xdr:rowOff>
    </xdr:to>
    <xdr:sp macro="" textlink="">
      <xdr:nvSpPr>
        <xdr:cNvPr id="871" name="フローチャート: 判断 870"/>
        <xdr:cNvSpPr/>
      </xdr:nvSpPr>
      <xdr:spPr>
        <a:xfrm>
          <a:off x="20708620" y="12920980"/>
          <a:ext cx="9652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75</xdr:row>
      <xdr:rowOff>157480</xdr:rowOff>
    </xdr:from>
    <xdr:ext cx="530860" cy="264795"/>
    <xdr:sp macro="" textlink="">
      <xdr:nvSpPr>
        <xdr:cNvPr id="872" name="テキスト ボックス 871"/>
        <xdr:cNvSpPr txBox="1"/>
      </xdr:nvSpPr>
      <xdr:spPr>
        <a:xfrm>
          <a:off x="20497165" y="13016230"/>
          <a:ext cx="5308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33,115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74</xdr:row>
      <xdr:rowOff>635</xdr:rowOff>
    </xdr:from>
    <xdr:to xmlns:xdr="http://schemas.openxmlformats.org/drawingml/2006/spreadsheetDrawing">
      <xdr:col>107</xdr:col>
      <xdr:colOff>50800</xdr:colOff>
      <xdr:row>74</xdr:row>
      <xdr:rowOff>86995</xdr:rowOff>
    </xdr:to>
    <xdr:cxnSp macro="">
      <xdr:nvCxnSpPr>
        <xdr:cNvPr id="873" name="直線コネクタ 872"/>
        <xdr:cNvCxnSpPr/>
      </xdr:nvCxnSpPr>
      <xdr:spPr>
        <a:xfrm>
          <a:off x="19027140" y="12687935"/>
          <a:ext cx="8636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74</xdr:row>
      <xdr:rowOff>57785</xdr:rowOff>
    </xdr:from>
    <xdr:to xmlns:xdr="http://schemas.openxmlformats.org/drawingml/2006/spreadsheetDrawing">
      <xdr:col>107</xdr:col>
      <xdr:colOff>101600</xdr:colOff>
      <xdr:row>74</xdr:row>
      <xdr:rowOff>161925</xdr:rowOff>
    </xdr:to>
    <xdr:sp macro="" textlink="">
      <xdr:nvSpPr>
        <xdr:cNvPr id="874" name="フローチャート: 判断 873"/>
        <xdr:cNvSpPr/>
      </xdr:nvSpPr>
      <xdr:spPr>
        <a:xfrm>
          <a:off x="19839940" y="1274508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74</xdr:row>
      <xdr:rowOff>152400</xdr:rowOff>
    </xdr:from>
    <xdr:ext cx="530860" cy="265430"/>
    <xdr:sp macro="" textlink="">
      <xdr:nvSpPr>
        <xdr:cNvPr id="875" name="テキスト ボックス 874"/>
        <xdr:cNvSpPr txBox="1"/>
      </xdr:nvSpPr>
      <xdr:spPr>
        <a:xfrm>
          <a:off x="19633565" y="12839700"/>
          <a:ext cx="53086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35,426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74</xdr:row>
      <xdr:rowOff>635</xdr:rowOff>
    </xdr:from>
    <xdr:to xmlns:xdr="http://schemas.openxmlformats.org/drawingml/2006/spreadsheetDrawing">
      <xdr:col>102</xdr:col>
      <xdr:colOff>114300</xdr:colOff>
      <xdr:row>74</xdr:row>
      <xdr:rowOff>93345</xdr:rowOff>
    </xdr:to>
    <xdr:cxnSp macro="">
      <xdr:nvCxnSpPr>
        <xdr:cNvPr id="876" name="直線コネクタ 875"/>
        <xdr:cNvCxnSpPr/>
      </xdr:nvCxnSpPr>
      <xdr:spPr>
        <a:xfrm flipV="1">
          <a:off x="18163540" y="12687935"/>
          <a:ext cx="863600" cy="92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74</xdr:row>
      <xdr:rowOff>67310</xdr:rowOff>
    </xdr:from>
    <xdr:to xmlns:xdr="http://schemas.openxmlformats.org/drawingml/2006/spreadsheetDrawing">
      <xdr:col>102</xdr:col>
      <xdr:colOff>165100</xdr:colOff>
      <xdr:row>74</xdr:row>
      <xdr:rowOff>171450</xdr:rowOff>
    </xdr:to>
    <xdr:sp macro="" textlink="">
      <xdr:nvSpPr>
        <xdr:cNvPr id="877" name="フローチャート: 判断 876"/>
        <xdr:cNvSpPr/>
      </xdr:nvSpPr>
      <xdr:spPr>
        <a:xfrm>
          <a:off x="18976340" y="1275461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74</xdr:row>
      <xdr:rowOff>162560</xdr:rowOff>
    </xdr:from>
    <xdr:ext cx="533400" cy="262255"/>
    <xdr:sp macro="" textlink="">
      <xdr:nvSpPr>
        <xdr:cNvPr id="878" name="テキスト ボックス 877"/>
        <xdr:cNvSpPr txBox="1"/>
      </xdr:nvSpPr>
      <xdr:spPr>
        <a:xfrm>
          <a:off x="18764885" y="12849860"/>
          <a:ext cx="5334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35,296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2540</xdr:rowOff>
    </xdr:from>
    <xdr:to xmlns:xdr="http://schemas.openxmlformats.org/drawingml/2006/spreadsheetDrawing">
      <xdr:col>98</xdr:col>
      <xdr:colOff>38100</xdr:colOff>
      <xdr:row>75</xdr:row>
      <xdr:rowOff>106045</xdr:rowOff>
    </xdr:to>
    <xdr:sp macro="" textlink="">
      <xdr:nvSpPr>
        <xdr:cNvPr id="879" name="フローチャート: 判断 878"/>
        <xdr:cNvSpPr/>
      </xdr:nvSpPr>
      <xdr:spPr>
        <a:xfrm>
          <a:off x="18112740" y="12861290"/>
          <a:ext cx="965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75</xdr:row>
      <xdr:rowOff>97790</xdr:rowOff>
    </xdr:from>
    <xdr:ext cx="530860" cy="264795"/>
    <xdr:sp macro="" textlink="">
      <xdr:nvSpPr>
        <xdr:cNvPr id="880" name="テキスト ボックス 879"/>
        <xdr:cNvSpPr txBox="1"/>
      </xdr:nvSpPr>
      <xdr:spPr>
        <a:xfrm>
          <a:off x="17901285" y="12956540"/>
          <a:ext cx="5308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33,886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81915</xdr:rowOff>
    </xdr:from>
    <xdr:ext cx="759460" cy="264795"/>
    <xdr:sp macro="" textlink="">
      <xdr:nvSpPr>
        <xdr:cNvPr id="881" name="テキスト ボックス 880"/>
        <xdr:cNvSpPr txBox="1"/>
      </xdr:nvSpPr>
      <xdr:spPr>
        <a:xfrm>
          <a:off x="21386800" y="13969365"/>
          <a:ext cx="7594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81915</xdr:rowOff>
    </xdr:from>
    <xdr:ext cx="762000" cy="264795"/>
    <xdr:sp macro="" textlink="">
      <xdr:nvSpPr>
        <xdr:cNvPr id="882" name="テキスト ボックス 881"/>
        <xdr:cNvSpPr txBox="1"/>
      </xdr:nvSpPr>
      <xdr:spPr>
        <a:xfrm>
          <a:off x="2057400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81915</xdr:rowOff>
    </xdr:from>
    <xdr:ext cx="759460" cy="264795"/>
    <xdr:sp macro="" textlink="">
      <xdr:nvSpPr>
        <xdr:cNvPr id="883" name="テキスト ボックス 882"/>
        <xdr:cNvSpPr txBox="1"/>
      </xdr:nvSpPr>
      <xdr:spPr>
        <a:xfrm>
          <a:off x="19705320" y="13969365"/>
          <a:ext cx="7594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81915</xdr:rowOff>
    </xdr:from>
    <xdr:ext cx="762000" cy="264795"/>
    <xdr:sp macro="" textlink="">
      <xdr:nvSpPr>
        <xdr:cNvPr id="884" name="テキスト ボックス 883"/>
        <xdr:cNvSpPr txBox="1"/>
      </xdr:nvSpPr>
      <xdr:spPr>
        <a:xfrm>
          <a:off x="1884172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81915</xdr:rowOff>
    </xdr:from>
    <xdr:ext cx="762000" cy="264795"/>
    <xdr:sp macro="" textlink="">
      <xdr:nvSpPr>
        <xdr:cNvPr id="885" name="テキスト ボックス 884"/>
        <xdr:cNvSpPr txBox="1"/>
      </xdr:nvSpPr>
      <xdr:spPr>
        <a:xfrm>
          <a:off x="1797812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74</xdr:row>
      <xdr:rowOff>147320</xdr:rowOff>
    </xdr:from>
    <xdr:to xmlns:xdr="http://schemas.openxmlformats.org/drawingml/2006/spreadsheetDrawing">
      <xdr:col>116</xdr:col>
      <xdr:colOff>114300</xdr:colOff>
      <xdr:row>75</xdr:row>
      <xdr:rowOff>76835</xdr:rowOff>
    </xdr:to>
    <xdr:sp macro="" textlink="">
      <xdr:nvSpPr>
        <xdr:cNvPr id="886" name="楕円 885"/>
        <xdr:cNvSpPr/>
      </xdr:nvSpPr>
      <xdr:spPr>
        <a:xfrm>
          <a:off x="21521420" y="128346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73</xdr:row>
      <xdr:rowOff>170815</xdr:rowOff>
    </xdr:from>
    <xdr:ext cx="534670" cy="260985"/>
    <xdr:sp macro="" textlink="">
      <xdr:nvSpPr>
        <xdr:cNvPr id="887" name="繰出金該当値テキスト"/>
        <xdr:cNvSpPr txBox="1"/>
      </xdr:nvSpPr>
      <xdr:spPr>
        <a:xfrm>
          <a:off x="21623020" y="12686665"/>
          <a:ext cx="53467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34,277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74</xdr:row>
      <xdr:rowOff>104775</xdr:rowOff>
    </xdr:from>
    <xdr:to xmlns:xdr="http://schemas.openxmlformats.org/drawingml/2006/spreadsheetDrawing">
      <xdr:col>112</xdr:col>
      <xdr:colOff>38100</xdr:colOff>
      <xdr:row>75</xdr:row>
      <xdr:rowOff>33655</xdr:rowOff>
    </xdr:to>
    <xdr:sp macro="" textlink="">
      <xdr:nvSpPr>
        <xdr:cNvPr id="888" name="楕円 887"/>
        <xdr:cNvSpPr/>
      </xdr:nvSpPr>
      <xdr:spPr>
        <a:xfrm>
          <a:off x="20708620" y="12792075"/>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73</xdr:row>
      <xdr:rowOff>50165</xdr:rowOff>
    </xdr:from>
    <xdr:ext cx="530860" cy="264795"/>
    <xdr:sp macro="" textlink="">
      <xdr:nvSpPr>
        <xdr:cNvPr id="889" name="テキスト ボックス 888"/>
        <xdr:cNvSpPr txBox="1"/>
      </xdr:nvSpPr>
      <xdr:spPr>
        <a:xfrm>
          <a:off x="20497165" y="12566015"/>
          <a:ext cx="5308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34,813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74</xdr:row>
      <xdr:rowOff>34925</xdr:rowOff>
    </xdr:from>
    <xdr:to xmlns:xdr="http://schemas.openxmlformats.org/drawingml/2006/spreadsheetDrawing">
      <xdr:col>107</xdr:col>
      <xdr:colOff>101600</xdr:colOff>
      <xdr:row>74</xdr:row>
      <xdr:rowOff>139065</xdr:rowOff>
    </xdr:to>
    <xdr:sp macro="" textlink="">
      <xdr:nvSpPr>
        <xdr:cNvPr id="890" name="楕円 889"/>
        <xdr:cNvSpPr/>
      </xdr:nvSpPr>
      <xdr:spPr>
        <a:xfrm>
          <a:off x="19839940" y="1272222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72</xdr:row>
      <xdr:rowOff>156210</xdr:rowOff>
    </xdr:from>
    <xdr:ext cx="530860" cy="264795"/>
    <xdr:sp macro="" textlink="">
      <xdr:nvSpPr>
        <xdr:cNvPr id="891" name="テキスト ボックス 890"/>
        <xdr:cNvSpPr txBox="1"/>
      </xdr:nvSpPr>
      <xdr:spPr>
        <a:xfrm>
          <a:off x="19633565" y="12500610"/>
          <a:ext cx="5308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35,716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73</xdr:row>
      <xdr:rowOff>123825</xdr:rowOff>
    </xdr:from>
    <xdr:to xmlns:xdr="http://schemas.openxmlformats.org/drawingml/2006/spreadsheetDrawing">
      <xdr:col>102</xdr:col>
      <xdr:colOff>165100</xdr:colOff>
      <xdr:row>74</xdr:row>
      <xdr:rowOff>53340</xdr:rowOff>
    </xdr:to>
    <xdr:sp macro="" textlink="">
      <xdr:nvSpPr>
        <xdr:cNvPr id="892" name="楕円 891"/>
        <xdr:cNvSpPr/>
      </xdr:nvSpPr>
      <xdr:spPr>
        <a:xfrm>
          <a:off x="18976340" y="1263967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72</xdr:row>
      <xdr:rowOff>69215</xdr:rowOff>
    </xdr:from>
    <xdr:ext cx="533400" cy="264160"/>
    <xdr:sp macro="" textlink="">
      <xdr:nvSpPr>
        <xdr:cNvPr id="893" name="テキスト ボックス 892"/>
        <xdr:cNvSpPr txBox="1"/>
      </xdr:nvSpPr>
      <xdr:spPr>
        <a:xfrm>
          <a:off x="18764885" y="12413615"/>
          <a:ext cx="5334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36,829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74</xdr:row>
      <xdr:rowOff>41910</xdr:rowOff>
    </xdr:from>
    <xdr:to xmlns:xdr="http://schemas.openxmlformats.org/drawingml/2006/spreadsheetDrawing">
      <xdr:col>98</xdr:col>
      <xdr:colOff>38100</xdr:colOff>
      <xdr:row>74</xdr:row>
      <xdr:rowOff>145415</xdr:rowOff>
    </xdr:to>
    <xdr:sp macro="" textlink="">
      <xdr:nvSpPr>
        <xdr:cNvPr id="894" name="楕円 893"/>
        <xdr:cNvSpPr/>
      </xdr:nvSpPr>
      <xdr:spPr>
        <a:xfrm>
          <a:off x="18112740" y="12729210"/>
          <a:ext cx="965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72</xdr:row>
      <xdr:rowOff>161925</xdr:rowOff>
    </xdr:from>
    <xdr:ext cx="530860" cy="262890"/>
    <xdr:sp macro="" textlink="">
      <xdr:nvSpPr>
        <xdr:cNvPr id="895" name="テキスト ボックス 894"/>
        <xdr:cNvSpPr txBox="1"/>
      </xdr:nvSpPr>
      <xdr:spPr>
        <a:xfrm>
          <a:off x="17901285" y="12506325"/>
          <a:ext cx="53086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35,631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58420</xdr:rowOff>
    </xdr:from>
    <xdr:to xmlns:xdr="http://schemas.openxmlformats.org/drawingml/2006/spreadsheetDrawing">
      <xdr:col>120</xdr:col>
      <xdr:colOff>114300</xdr:colOff>
      <xdr:row>85</xdr:row>
      <xdr:rowOff>32385</xdr:rowOff>
    </xdr:to>
    <xdr:sp macro="" textlink="">
      <xdr:nvSpPr>
        <xdr:cNvPr id="896" name="正方形/長方形 895"/>
        <xdr:cNvSpPr/>
      </xdr:nvSpPr>
      <xdr:spPr>
        <a:xfrm>
          <a:off x="17800320" y="1428877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58420</xdr:rowOff>
    </xdr:from>
    <xdr:to xmlns:xdr="http://schemas.openxmlformats.org/drawingml/2006/spreadsheetDrawing">
      <xdr:col>104</xdr:col>
      <xdr:colOff>127000</xdr:colOff>
      <xdr:row>86</xdr:row>
      <xdr:rowOff>143510</xdr:rowOff>
    </xdr:to>
    <xdr:sp macro="" textlink="">
      <xdr:nvSpPr>
        <xdr:cNvPr id="897" name="正方形/長方形 896"/>
        <xdr:cNvSpPr/>
      </xdr:nvSpPr>
      <xdr:spPr>
        <a:xfrm>
          <a:off x="1792732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90805</xdr:rowOff>
    </xdr:from>
    <xdr:to xmlns:xdr="http://schemas.openxmlformats.org/drawingml/2006/spreadsheetDrawing">
      <xdr:col>104</xdr:col>
      <xdr:colOff>127000</xdr:colOff>
      <xdr:row>88</xdr:row>
      <xdr:rowOff>0</xdr:rowOff>
    </xdr:to>
    <xdr:sp macro="" textlink="">
      <xdr:nvSpPr>
        <xdr:cNvPr id="898" name="正方形/長方形 897"/>
        <xdr:cNvSpPr/>
      </xdr:nvSpPr>
      <xdr:spPr>
        <a:xfrm>
          <a:off x="1792732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58420</xdr:rowOff>
    </xdr:from>
    <xdr:to xmlns:xdr="http://schemas.openxmlformats.org/drawingml/2006/spreadsheetDrawing">
      <xdr:col>110</xdr:col>
      <xdr:colOff>0</xdr:colOff>
      <xdr:row>86</xdr:row>
      <xdr:rowOff>143510</xdr:rowOff>
    </xdr:to>
    <xdr:sp macro="" textlink="">
      <xdr:nvSpPr>
        <xdr:cNvPr id="899" name="正方形/長方形 898"/>
        <xdr:cNvSpPr/>
      </xdr:nvSpPr>
      <xdr:spPr>
        <a:xfrm>
          <a:off x="1891284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90805</xdr:rowOff>
    </xdr:from>
    <xdr:to xmlns:xdr="http://schemas.openxmlformats.org/drawingml/2006/spreadsheetDrawing">
      <xdr:col>110</xdr:col>
      <xdr:colOff>0</xdr:colOff>
      <xdr:row>88</xdr:row>
      <xdr:rowOff>0</xdr:rowOff>
    </xdr:to>
    <xdr:sp macro="" textlink="">
      <xdr:nvSpPr>
        <xdr:cNvPr id="900" name="正方形/長方形 899"/>
        <xdr:cNvSpPr/>
      </xdr:nvSpPr>
      <xdr:spPr>
        <a:xfrm>
          <a:off x="1891284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58420</xdr:rowOff>
    </xdr:from>
    <xdr:to xmlns:xdr="http://schemas.openxmlformats.org/drawingml/2006/spreadsheetDrawing">
      <xdr:col>116</xdr:col>
      <xdr:colOff>0</xdr:colOff>
      <xdr:row>86</xdr:row>
      <xdr:rowOff>143510</xdr:rowOff>
    </xdr:to>
    <xdr:sp macro="" textlink="">
      <xdr:nvSpPr>
        <xdr:cNvPr id="901" name="正方形/長方形 900"/>
        <xdr:cNvSpPr/>
      </xdr:nvSpPr>
      <xdr:spPr>
        <a:xfrm>
          <a:off x="2002536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108</xdr:col>
      <xdr:colOff>0</xdr:colOff>
      <xdr:row>86</xdr:row>
      <xdr:rowOff>90805</xdr:rowOff>
    </xdr:from>
    <xdr:to xmlns:xdr="http://schemas.openxmlformats.org/drawingml/2006/spreadsheetDrawing">
      <xdr:col>116</xdr:col>
      <xdr:colOff>0</xdr:colOff>
      <xdr:row>88</xdr:row>
      <xdr:rowOff>0</xdr:rowOff>
    </xdr:to>
    <xdr:sp macro="" textlink="">
      <xdr:nvSpPr>
        <xdr:cNvPr id="902" name="正方形/長方形 901"/>
        <xdr:cNvSpPr/>
      </xdr:nvSpPr>
      <xdr:spPr>
        <a:xfrm>
          <a:off x="2002536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26035</xdr:rowOff>
    </xdr:from>
    <xdr:to xmlns:xdr="http://schemas.openxmlformats.org/drawingml/2006/spreadsheetDrawing">
      <xdr:col>120</xdr:col>
      <xdr:colOff>114300</xdr:colOff>
      <xdr:row>101</xdr:row>
      <xdr:rowOff>82550</xdr:rowOff>
    </xdr:to>
    <xdr:sp macro="" textlink="">
      <xdr:nvSpPr>
        <xdr:cNvPr id="903" name="正方形/長方形 902"/>
        <xdr:cNvSpPr/>
      </xdr:nvSpPr>
      <xdr:spPr>
        <a:xfrm>
          <a:off x="17800320" y="15113635"/>
          <a:ext cx="4564380" cy="228536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6985</xdr:rowOff>
    </xdr:from>
    <xdr:ext cx="348615" cy="229235"/>
    <xdr:sp macro="" textlink="">
      <xdr:nvSpPr>
        <xdr:cNvPr id="904" name="テキスト ボックス 903"/>
        <xdr:cNvSpPr txBox="1"/>
      </xdr:nvSpPr>
      <xdr:spPr>
        <a:xfrm>
          <a:off x="17767300" y="14923135"/>
          <a:ext cx="348615"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905" name="直線コネクタ 904"/>
        <xdr:cNvCxnSpPr/>
      </xdr:nvCxnSpPr>
      <xdr:spPr>
        <a:xfrm>
          <a:off x="17800320" y="17399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906" name="直線コネクタ 905"/>
        <xdr:cNvCxnSpPr/>
      </xdr:nvCxnSpPr>
      <xdr:spPr>
        <a:xfrm>
          <a:off x="17800320" y="16256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7650" cy="255270"/>
    <xdr:sp macro="" textlink="">
      <xdr:nvSpPr>
        <xdr:cNvPr id="907" name="テキスト ボックス 906"/>
        <xdr:cNvSpPr txBox="1"/>
      </xdr:nvSpPr>
      <xdr:spPr>
        <a:xfrm>
          <a:off x="17561560" y="16113760"/>
          <a:ext cx="2476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26035</xdr:rowOff>
    </xdr:from>
    <xdr:to xmlns:xdr="http://schemas.openxmlformats.org/drawingml/2006/spreadsheetDrawing">
      <xdr:col>120</xdr:col>
      <xdr:colOff>114300</xdr:colOff>
      <xdr:row>88</xdr:row>
      <xdr:rowOff>26035</xdr:rowOff>
    </xdr:to>
    <xdr:cxnSp macro="">
      <xdr:nvCxnSpPr>
        <xdr:cNvPr id="908" name="直線コネクタ 907"/>
        <xdr:cNvCxnSpPr/>
      </xdr:nvCxnSpPr>
      <xdr:spPr>
        <a:xfrm>
          <a:off x="17800320" y="15113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55880</xdr:rowOff>
    </xdr:from>
    <xdr:ext cx="247650" cy="260985"/>
    <xdr:sp macro="" textlink="">
      <xdr:nvSpPr>
        <xdr:cNvPr id="909" name="テキスト ボックス 908"/>
        <xdr:cNvSpPr txBox="1"/>
      </xdr:nvSpPr>
      <xdr:spPr>
        <a:xfrm>
          <a:off x="17561560" y="14972030"/>
          <a:ext cx="24765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26035</xdr:rowOff>
    </xdr:from>
    <xdr:to xmlns:xdr="http://schemas.openxmlformats.org/drawingml/2006/spreadsheetDrawing">
      <xdr:col>120</xdr:col>
      <xdr:colOff>114300</xdr:colOff>
      <xdr:row>101</xdr:row>
      <xdr:rowOff>82550</xdr:rowOff>
    </xdr:to>
    <xdr:sp macro="" textlink="">
      <xdr:nvSpPr>
        <xdr:cNvPr id="910" name="前年度繰上充用金グラフ枠"/>
        <xdr:cNvSpPr/>
      </xdr:nvSpPr>
      <xdr:spPr>
        <a:xfrm>
          <a:off x="17800320" y="15113635"/>
          <a:ext cx="4564380" cy="22853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911" name="直線コネクタ 910"/>
        <xdr:cNvCxnSpPr/>
      </xdr:nvCxnSpPr>
      <xdr:spPr>
        <a:xfrm>
          <a:off x="2157031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912" name="前年度繰上充用金最小値テキスト"/>
        <xdr:cNvSpPr txBox="1"/>
      </xdr:nvSpPr>
      <xdr:spPr>
        <a:xfrm>
          <a:off x="2162302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13" name="直線コネクタ 912"/>
        <xdr:cNvCxnSpPr/>
      </xdr:nvCxnSpPr>
      <xdr:spPr>
        <a:xfrm>
          <a:off x="21488400" y="162560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914" name="前年度繰上充用金最大値テキスト"/>
        <xdr:cNvSpPr txBox="1"/>
      </xdr:nvSpPr>
      <xdr:spPr>
        <a:xfrm>
          <a:off x="2162302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15" name="直線コネクタ 914"/>
        <xdr:cNvCxnSpPr/>
      </xdr:nvCxnSpPr>
      <xdr:spPr>
        <a:xfrm>
          <a:off x="21488400" y="162560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916" name="直線コネクタ 915"/>
        <xdr:cNvCxnSpPr/>
      </xdr:nvCxnSpPr>
      <xdr:spPr>
        <a:xfrm>
          <a:off x="20759420" y="1625600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917" name="前年度繰上充用金平均値テキスト"/>
        <xdr:cNvSpPr txBox="1"/>
      </xdr:nvSpPr>
      <xdr:spPr>
        <a:xfrm>
          <a:off x="2162302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18" name="フローチャート: 判断 917"/>
        <xdr:cNvSpPr/>
      </xdr:nvSpPr>
      <xdr:spPr>
        <a:xfrm>
          <a:off x="2152142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919" name="直線コネクタ 918"/>
        <xdr:cNvCxnSpPr/>
      </xdr:nvCxnSpPr>
      <xdr:spPr>
        <a:xfrm>
          <a:off x="19890740" y="16256000"/>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20" name="フローチャート: 判断 919"/>
        <xdr:cNvSpPr/>
      </xdr:nvSpPr>
      <xdr:spPr>
        <a:xfrm>
          <a:off x="20708620" y="1620520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5745" cy="259080"/>
    <xdr:sp macro="" textlink="">
      <xdr:nvSpPr>
        <xdr:cNvPr id="921" name="テキスト ボックス 920"/>
        <xdr:cNvSpPr txBox="1"/>
      </xdr:nvSpPr>
      <xdr:spPr>
        <a:xfrm>
          <a:off x="20634960" y="16297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22" name="直線コネクタ 921"/>
        <xdr:cNvCxnSpPr/>
      </xdr:nvCxnSpPr>
      <xdr:spPr>
        <a:xfrm>
          <a:off x="19027140" y="1625600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23" name="フローチャート: 判断 922"/>
        <xdr:cNvSpPr/>
      </xdr:nvSpPr>
      <xdr:spPr>
        <a:xfrm>
          <a:off x="1983994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8285" cy="259080"/>
    <xdr:sp macro="" textlink="">
      <xdr:nvSpPr>
        <xdr:cNvPr id="924" name="テキスト ボックス 923"/>
        <xdr:cNvSpPr txBox="1"/>
      </xdr:nvSpPr>
      <xdr:spPr>
        <a:xfrm>
          <a:off x="19771360" y="16297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925" name="直線コネクタ 924"/>
        <xdr:cNvCxnSpPr/>
      </xdr:nvCxnSpPr>
      <xdr:spPr>
        <a:xfrm>
          <a:off x="18163540" y="1625600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26" name="フローチャート: 判断 925"/>
        <xdr:cNvSpPr/>
      </xdr:nvSpPr>
      <xdr:spPr>
        <a:xfrm>
          <a:off x="1897634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48285" cy="259080"/>
    <xdr:sp macro="" textlink="">
      <xdr:nvSpPr>
        <xdr:cNvPr id="927" name="テキスト ボックス 926"/>
        <xdr:cNvSpPr txBox="1"/>
      </xdr:nvSpPr>
      <xdr:spPr>
        <a:xfrm>
          <a:off x="18907760" y="16297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28" name="フローチャート: 判断 927"/>
        <xdr:cNvSpPr/>
      </xdr:nvSpPr>
      <xdr:spPr>
        <a:xfrm>
          <a:off x="18112740" y="1620520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5745" cy="259080"/>
    <xdr:sp macro="" textlink="">
      <xdr:nvSpPr>
        <xdr:cNvPr id="929" name="テキスト ボックス 928"/>
        <xdr:cNvSpPr txBox="1"/>
      </xdr:nvSpPr>
      <xdr:spPr>
        <a:xfrm>
          <a:off x="18039080" y="16297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59460" cy="259080"/>
    <xdr:sp macro="" textlink="">
      <xdr:nvSpPr>
        <xdr:cNvPr id="930" name="テキスト ボックス 929"/>
        <xdr:cNvSpPr txBox="1"/>
      </xdr:nvSpPr>
      <xdr:spPr>
        <a:xfrm>
          <a:off x="21386800" y="17396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31" name="テキスト ボックス 930"/>
        <xdr:cNvSpPr txBox="1"/>
      </xdr:nvSpPr>
      <xdr:spPr>
        <a:xfrm>
          <a:off x="20574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59460" cy="259080"/>
    <xdr:sp macro="" textlink="">
      <xdr:nvSpPr>
        <xdr:cNvPr id="932" name="テキスト ボックス 931"/>
        <xdr:cNvSpPr txBox="1"/>
      </xdr:nvSpPr>
      <xdr:spPr>
        <a:xfrm>
          <a:off x="19705320" y="17396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33" name="テキスト ボックス 932"/>
        <xdr:cNvSpPr txBox="1"/>
      </xdr:nvSpPr>
      <xdr:spPr>
        <a:xfrm>
          <a:off x="1884172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34" name="テキスト ボックス 933"/>
        <xdr:cNvSpPr txBox="1"/>
      </xdr:nvSpPr>
      <xdr:spPr>
        <a:xfrm>
          <a:off x="1797812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35" name="楕円 934"/>
        <xdr:cNvSpPr/>
      </xdr:nvSpPr>
      <xdr:spPr>
        <a:xfrm>
          <a:off x="2152142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36" name="前年度繰上充用金該当値テキスト"/>
        <xdr:cNvSpPr txBox="1"/>
      </xdr:nvSpPr>
      <xdr:spPr>
        <a:xfrm>
          <a:off x="2162302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37" name="楕円 936"/>
        <xdr:cNvSpPr/>
      </xdr:nvSpPr>
      <xdr:spPr>
        <a:xfrm>
          <a:off x="20708620" y="1620520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5745" cy="259080"/>
    <xdr:sp macro="" textlink="">
      <xdr:nvSpPr>
        <xdr:cNvPr id="938" name="テキスト ボックス 937"/>
        <xdr:cNvSpPr txBox="1"/>
      </xdr:nvSpPr>
      <xdr:spPr>
        <a:xfrm>
          <a:off x="20634960" y="15980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39" name="楕円 938"/>
        <xdr:cNvSpPr/>
      </xdr:nvSpPr>
      <xdr:spPr>
        <a:xfrm>
          <a:off x="1983994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8285" cy="259080"/>
    <xdr:sp macro="" textlink="">
      <xdr:nvSpPr>
        <xdr:cNvPr id="940" name="テキスト ボックス 939"/>
        <xdr:cNvSpPr txBox="1"/>
      </xdr:nvSpPr>
      <xdr:spPr>
        <a:xfrm>
          <a:off x="19771360" y="15980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41" name="楕円 940"/>
        <xdr:cNvSpPr/>
      </xdr:nvSpPr>
      <xdr:spPr>
        <a:xfrm>
          <a:off x="1897634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48285" cy="259080"/>
    <xdr:sp macro="" textlink="">
      <xdr:nvSpPr>
        <xdr:cNvPr id="942" name="テキスト ボックス 941"/>
        <xdr:cNvSpPr txBox="1"/>
      </xdr:nvSpPr>
      <xdr:spPr>
        <a:xfrm>
          <a:off x="18907760" y="15980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43" name="楕円 942"/>
        <xdr:cNvSpPr/>
      </xdr:nvSpPr>
      <xdr:spPr>
        <a:xfrm>
          <a:off x="18112740" y="1620520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5745" cy="259080"/>
    <xdr:sp macro="" textlink="">
      <xdr:nvSpPr>
        <xdr:cNvPr id="944" name="テキスト ボックス 943"/>
        <xdr:cNvSpPr txBox="1"/>
      </xdr:nvSpPr>
      <xdr:spPr>
        <a:xfrm>
          <a:off x="18039080" y="15980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45" name="正方形/長方形 944"/>
        <xdr:cNvSpPr/>
      </xdr:nvSpPr>
      <xdr:spPr>
        <a:xfrm>
          <a:off x="741680" y="17780000"/>
          <a:ext cx="2162302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46" name="正方形/長方形 945"/>
        <xdr:cNvSpPr/>
      </xdr:nvSpPr>
      <xdr:spPr>
        <a:xfrm>
          <a:off x="741680" y="17843500"/>
          <a:ext cx="3746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47" name="テキスト ボックス 946"/>
        <xdr:cNvSpPr txBox="1"/>
      </xdr:nvSpPr>
      <xdr:spPr>
        <a:xfrm>
          <a:off x="767080" y="18097500"/>
          <a:ext cx="2157222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義務的経費のうち人件費は、住民一人当たり５９，３３２円となっており、計画的な職員数の削減、年齢構成の変化などにより、支出額は年々減少し平成２６年度から類似団体平均を下回っている。扶助費は、住民一人当たり１１３，８６７円となっており、類似団体平均を下回り、支出額は減少傾向にある。公債費は、住民一人当たり１５，７８３円となっており、平成３０年度は区債を発行しなかったが、類似団体の中で最大であることから、今後も起債の活用にあたっては、一般財源に占める実質的な公債費の割合（公債費負担比率（中野区方式））を上限１０％程度とする方針を遵守し公債費の抑制を図っていく。</a:t>
          </a:r>
        </a:p>
        <a:p>
          <a:r>
            <a:rPr kumimoji="1" lang="ja-JP" altLang="en-US" sz="1300">
              <a:latin typeface="ＭＳ Ｐゴシック"/>
              <a:ea typeface="ＭＳ Ｐゴシック"/>
            </a:rPr>
            <a:t>　投資的経費である普通建設事業費は、住民一人当たり５９，４２９円となっており、小中学校施設整備費や体育館整備費、公園再整備費の増などにより、費用は前年度より増加した。</a:t>
          </a:r>
        </a:p>
        <a:p>
          <a:r>
            <a:rPr kumimoji="1" lang="ja-JP" altLang="en-US" sz="1300">
              <a:latin typeface="ＭＳ Ｐゴシック"/>
              <a:ea typeface="ＭＳ Ｐゴシック"/>
            </a:rPr>
            <a:t>　その他の経費のうち積立金は、住民一人当たり３９，９８５円となっており、義務教育施設整備基金積立金などが増となった。引続き計画的な積立と繰入を行い財政の健全性を図るよう努めていく。</a:t>
          </a:r>
        </a:p>
        <a:p>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78105</xdr:rowOff>
    </xdr:to>
    <xdr:sp macro="" textlink="">
      <xdr:nvSpPr>
        <xdr:cNvPr id="2" name="正方形/長方形 1"/>
        <xdr:cNvSpPr/>
      </xdr:nvSpPr>
      <xdr:spPr>
        <a:xfrm>
          <a:off x="619760" y="127000"/>
          <a:ext cx="12359640" cy="636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19685</xdr:rowOff>
    </xdr:from>
    <xdr:to xmlns:xdr="http://schemas.openxmlformats.org/drawingml/2006/spreadsheetDrawing">
      <xdr:col>120</xdr:col>
      <xdr:colOff>114300</xdr:colOff>
      <xdr:row>4</xdr:row>
      <xdr:rowOff>65405</xdr:rowOff>
    </xdr:to>
    <xdr:sp macro="" textlink="">
      <xdr:nvSpPr>
        <xdr:cNvPr id="3" name="正方形/長方形 2"/>
        <xdr:cNvSpPr/>
      </xdr:nvSpPr>
      <xdr:spPr>
        <a:xfrm>
          <a:off x="18542000" y="191135"/>
          <a:ext cx="3822700" cy="5600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45720</xdr:rowOff>
    </xdr:from>
    <xdr:to xmlns:xdr="http://schemas.openxmlformats.org/drawingml/2006/spreadsheetDrawing">
      <xdr:col>120</xdr:col>
      <xdr:colOff>88900</xdr:colOff>
      <xdr:row>4</xdr:row>
      <xdr:rowOff>38735</xdr:rowOff>
    </xdr:to>
    <xdr:sp macro="" textlink="">
      <xdr:nvSpPr>
        <xdr:cNvPr id="4" name="正方形/長方形 3"/>
        <xdr:cNvSpPr/>
      </xdr:nvSpPr>
      <xdr:spPr>
        <a:xfrm>
          <a:off x="18561050" y="217170"/>
          <a:ext cx="3778250" cy="5073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71120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8586450" y="242570"/>
          <a:ext cx="3721100" cy="44323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東京都中野区</a:t>
          </a:r>
        </a:p>
      </xdr:txBody>
    </xdr:sp>
    <xdr:clientData/>
  </xdr:twoCellAnchor>
  <xdr:twoCellAnchor>
    <xdr:from xmlns:xdr="http://schemas.openxmlformats.org/drawingml/2006/spreadsheetDrawing">
      <xdr:col>85</xdr:col>
      <xdr:colOff>63500</xdr:colOff>
      <xdr:row>1</xdr:row>
      <xdr:rowOff>19685</xdr:rowOff>
    </xdr:from>
    <xdr:to xmlns:xdr="http://schemas.openxmlformats.org/drawingml/2006/spreadsheetDrawing">
      <xdr:col>99</xdr:col>
      <xdr:colOff>57150</xdr:colOff>
      <xdr:row>4</xdr:row>
      <xdr:rowOff>65405</xdr:rowOff>
    </xdr:to>
    <xdr:sp macro="" textlink="">
      <xdr:nvSpPr>
        <xdr:cNvPr id="6" name="正方形/長方形 5"/>
        <xdr:cNvSpPr/>
      </xdr:nvSpPr>
      <xdr:spPr>
        <a:xfrm>
          <a:off x="15824200" y="191135"/>
          <a:ext cx="2589530" cy="5600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45720</xdr:rowOff>
    </xdr:from>
    <xdr:to xmlns:xdr="http://schemas.openxmlformats.org/drawingml/2006/spreadsheetDrawing">
      <xdr:col>99</xdr:col>
      <xdr:colOff>38100</xdr:colOff>
      <xdr:row>4</xdr:row>
      <xdr:rowOff>38735</xdr:rowOff>
    </xdr:to>
    <xdr:sp macro="" textlink="">
      <xdr:nvSpPr>
        <xdr:cNvPr id="7" name="正方形/長方形 6"/>
        <xdr:cNvSpPr/>
      </xdr:nvSpPr>
      <xdr:spPr>
        <a:xfrm>
          <a:off x="15849600" y="217170"/>
          <a:ext cx="2545080" cy="5073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71120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5875000" y="242570"/>
          <a:ext cx="2487930" cy="45593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30</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32385</xdr:rowOff>
    </xdr:from>
    <xdr:to xmlns:xdr="http://schemas.openxmlformats.org/drawingml/2006/spreadsheetDrawing">
      <xdr:col>57</xdr:col>
      <xdr:colOff>0</xdr:colOff>
      <xdr:row>15</xdr:row>
      <xdr:rowOff>97790</xdr:rowOff>
    </xdr:to>
    <xdr:sp macro="" textlink="">
      <xdr:nvSpPr>
        <xdr:cNvPr id="9" name="正方形/長方形 8"/>
        <xdr:cNvSpPr/>
      </xdr:nvSpPr>
      <xdr:spPr>
        <a:xfrm>
          <a:off x="741680" y="889635"/>
          <a:ext cx="9827260" cy="177990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65405</xdr:rowOff>
    </xdr:from>
    <xdr:to xmlns:xdr="http://schemas.openxmlformats.org/drawingml/2006/spreadsheetDrawing">
      <xdr:col>12</xdr:col>
      <xdr:colOff>0</xdr:colOff>
      <xdr:row>15</xdr:row>
      <xdr:rowOff>65405</xdr:rowOff>
    </xdr:to>
    <xdr:sp macro="" textlink="">
      <xdr:nvSpPr>
        <xdr:cNvPr id="10" name="正方形/長方形 9"/>
        <xdr:cNvSpPr/>
      </xdr:nvSpPr>
      <xdr:spPr>
        <a:xfrm>
          <a:off x="868680" y="922655"/>
          <a:ext cx="13563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65405</xdr:rowOff>
    </xdr:from>
    <xdr:to xmlns:xdr="http://schemas.openxmlformats.org/drawingml/2006/spreadsheetDrawing">
      <xdr:col>19</xdr:col>
      <xdr:colOff>25400</xdr:colOff>
      <xdr:row>15</xdr:row>
      <xdr:rowOff>65405</xdr:rowOff>
    </xdr:to>
    <xdr:sp macro="" textlink="">
      <xdr:nvSpPr>
        <xdr:cNvPr id="11" name="正方形/長方形 10"/>
        <xdr:cNvSpPr/>
      </xdr:nvSpPr>
      <xdr:spPr>
        <a:xfrm>
          <a:off x="2166620" y="922655"/>
          <a:ext cx="13817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331,658
312,332
15.59
140,825,042
135,845,923
2,615,922
77,532,448
14,743,519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65405</xdr:rowOff>
    </xdr:from>
    <xdr:to xmlns:xdr="http://schemas.openxmlformats.org/drawingml/2006/spreadsheetDrawing">
      <xdr:col>26</xdr:col>
      <xdr:colOff>127000</xdr:colOff>
      <xdr:row>15</xdr:row>
      <xdr:rowOff>65405</xdr:rowOff>
    </xdr:to>
    <xdr:sp macro="" textlink="">
      <xdr:nvSpPr>
        <xdr:cNvPr id="12" name="正方形/長方形 11"/>
        <xdr:cNvSpPr/>
      </xdr:nvSpPr>
      <xdr:spPr>
        <a:xfrm>
          <a:off x="3464560" y="922655"/>
          <a:ext cx="14833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84455</xdr:rowOff>
    </xdr:from>
    <xdr:to xmlns:xdr="http://schemas.openxmlformats.org/drawingml/2006/spreadsheetDrawing">
      <xdr:col>37</xdr:col>
      <xdr:colOff>63500</xdr:colOff>
      <xdr:row>10</xdr:row>
      <xdr:rowOff>168910</xdr:rowOff>
    </xdr:to>
    <xdr:sp macro="" textlink="">
      <xdr:nvSpPr>
        <xdr:cNvPr id="13" name="正方形/長方形 12"/>
        <xdr:cNvSpPr/>
      </xdr:nvSpPr>
      <xdr:spPr>
        <a:xfrm>
          <a:off x="4947920" y="941705"/>
          <a:ext cx="1976120" cy="9417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84455</xdr:rowOff>
    </xdr:from>
    <xdr:to xmlns:xdr="http://schemas.openxmlformats.org/drawingml/2006/spreadsheetDrawing">
      <xdr:col>44</xdr:col>
      <xdr:colOff>0</xdr:colOff>
      <xdr:row>10</xdr:row>
      <xdr:rowOff>168910</xdr:rowOff>
    </xdr:to>
    <xdr:sp macro="" textlink="">
      <xdr:nvSpPr>
        <xdr:cNvPr id="14" name="正方形/長方形 13"/>
        <xdr:cNvSpPr/>
      </xdr:nvSpPr>
      <xdr:spPr>
        <a:xfrm>
          <a:off x="6924040" y="941705"/>
          <a:ext cx="1234440" cy="9417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-2.4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97790</xdr:rowOff>
    </xdr:from>
    <xdr:to xmlns:xdr="http://schemas.openxmlformats.org/drawingml/2006/spreadsheetDrawing">
      <xdr:col>47</xdr:col>
      <xdr:colOff>127000</xdr:colOff>
      <xdr:row>11</xdr:row>
      <xdr:rowOff>6985</xdr:rowOff>
    </xdr:to>
    <xdr:sp macro="" textlink="">
      <xdr:nvSpPr>
        <xdr:cNvPr id="15" name="正方形/長方形 14"/>
        <xdr:cNvSpPr/>
      </xdr:nvSpPr>
      <xdr:spPr>
        <a:xfrm>
          <a:off x="8221980" y="955040"/>
          <a:ext cx="619760" cy="9378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123825</xdr:rowOff>
    </xdr:to>
    <xdr:sp macro="" textlink="">
      <xdr:nvSpPr>
        <xdr:cNvPr id="16" name="正方形/長方形 15"/>
        <xdr:cNvSpPr/>
      </xdr:nvSpPr>
      <xdr:spPr>
        <a:xfrm>
          <a:off x="4947920" y="1714500"/>
          <a:ext cx="1976120" cy="638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123825</xdr:rowOff>
    </xdr:to>
    <xdr:sp macro="" textlink="">
      <xdr:nvSpPr>
        <xdr:cNvPr id="17" name="正方形/長方形 16"/>
        <xdr:cNvSpPr/>
      </xdr:nvSpPr>
      <xdr:spPr>
        <a:xfrm>
          <a:off x="6987540" y="1714500"/>
          <a:ext cx="3708400" cy="638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H26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H27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H28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H29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H30  </a:t>
          </a:r>
          <a:r>
            <a:rPr kumimoji="1" lang="ja-JP" altLang="en-US" sz="1100" b="1">
              <a:solidFill>
                <a:srgbClr val="000000"/>
              </a:solidFill>
              <a:latin typeface="ＭＳ ゴシック"/>
              <a:ea typeface="ＭＳ ゴシック"/>
            </a:rPr>
            <a:t>特別区</a:t>
          </a:r>
        </a:p>
      </xdr:txBody>
    </xdr:sp>
    <xdr:clientData/>
  </xdr:twoCellAnchor>
  <xdr:twoCellAnchor>
    <xdr:from xmlns:xdr="http://schemas.openxmlformats.org/drawingml/2006/spreadsheetDrawing">
      <xdr:col>58</xdr:col>
      <xdr:colOff>25400</xdr:colOff>
      <xdr:row>5</xdr:row>
      <xdr:rowOff>32385</xdr:rowOff>
    </xdr:from>
    <xdr:to xmlns:xdr="http://schemas.openxmlformats.org/drawingml/2006/spreadsheetDrawing">
      <xdr:col>66</xdr:col>
      <xdr:colOff>25400</xdr:colOff>
      <xdr:row>11</xdr:row>
      <xdr:rowOff>149225</xdr:rowOff>
    </xdr:to>
    <xdr:sp macro="" textlink="">
      <xdr:nvSpPr>
        <xdr:cNvPr id="18" name="角丸四角形 17"/>
        <xdr:cNvSpPr/>
      </xdr:nvSpPr>
      <xdr:spPr>
        <a:xfrm>
          <a:off x="10779760" y="889635"/>
          <a:ext cx="1483360" cy="114554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97790</xdr:rowOff>
    </xdr:from>
    <xdr:to xmlns:xdr="http://schemas.openxmlformats.org/drawingml/2006/spreadsheetDrawing">
      <xdr:col>67</xdr:col>
      <xdr:colOff>31750</xdr:colOff>
      <xdr:row>7</xdr:row>
      <xdr:rowOff>6985</xdr:rowOff>
    </xdr:to>
    <xdr:sp macro="" textlink="">
      <xdr:nvSpPr>
        <xdr:cNvPr id="19" name="正方形/長方形 18"/>
        <xdr:cNvSpPr/>
      </xdr:nvSpPr>
      <xdr:spPr>
        <a:xfrm>
          <a:off x="11035030" y="955040"/>
          <a:ext cx="14198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19685</xdr:rowOff>
    </xdr:from>
    <xdr:to xmlns:xdr="http://schemas.openxmlformats.org/drawingml/2006/spreadsheetDrawing">
      <xdr:col>67</xdr:col>
      <xdr:colOff>31750</xdr:colOff>
      <xdr:row>8</xdr:row>
      <xdr:rowOff>104140</xdr:rowOff>
    </xdr:to>
    <xdr:sp macro="" textlink="">
      <xdr:nvSpPr>
        <xdr:cNvPr id="20" name="正方形/長方形 19"/>
        <xdr:cNvSpPr/>
      </xdr:nvSpPr>
      <xdr:spPr>
        <a:xfrm>
          <a:off x="11035030" y="1219835"/>
          <a:ext cx="14198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6985</xdr:rowOff>
    </xdr:from>
    <xdr:to xmlns:xdr="http://schemas.openxmlformats.org/drawingml/2006/spreadsheetDrawing">
      <xdr:col>67</xdr:col>
      <xdr:colOff>31750</xdr:colOff>
      <xdr:row>12</xdr:row>
      <xdr:rowOff>129540</xdr:rowOff>
    </xdr:to>
    <xdr:sp macro="" textlink="">
      <xdr:nvSpPr>
        <xdr:cNvPr id="21" name="正方形/長方形 20"/>
        <xdr:cNvSpPr/>
      </xdr:nvSpPr>
      <xdr:spPr>
        <a:xfrm>
          <a:off x="11035030" y="1550035"/>
          <a:ext cx="1419860" cy="636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38735</xdr:rowOff>
    </xdr:from>
    <xdr:to xmlns:xdr="http://schemas.openxmlformats.org/drawingml/2006/spreadsheetDrawing">
      <xdr:col>59</xdr:col>
      <xdr:colOff>127000</xdr:colOff>
      <xdr:row>6</xdr:row>
      <xdr:rowOff>38735</xdr:rowOff>
    </xdr:to>
    <xdr:cxnSp macro="">
      <xdr:nvCxnSpPr>
        <xdr:cNvPr id="22" name="直線コネクタ 21"/>
        <xdr:cNvCxnSpPr/>
      </xdr:nvCxnSpPr>
      <xdr:spPr>
        <a:xfrm flipH="1">
          <a:off x="10862310" y="1067435"/>
          <a:ext cx="20447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161925</xdr:rowOff>
    </xdr:from>
    <xdr:to xmlns:xdr="http://schemas.openxmlformats.org/drawingml/2006/spreadsheetDrawing">
      <xdr:col>59</xdr:col>
      <xdr:colOff>73025</xdr:colOff>
      <xdr:row>6</xdr:row>
      <xdr:rowOff>90805</xdr:rowOff>
    </xdr:to>
    <xdr:sp macro="" textlink="">
      <xdr:nvSpPr>
        <xdr:cNvPr id="23" name="楕円 22"/>
        <xdr:cNvSpPr/>
      </xdr:nvSpPr>
      <xdr:spPr>
        <a:xfrm>
          <a:off x="10916285" y="1019175"/>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84455</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0916285" y="1284605"/>
          <a:ext cx="965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156210</xdr:rowOff>
    </xdr:from>
    <xdr:to xmlns:xdr="http://schemas.openxmlformats.org/drawingml/2006/spreadsheetDrawing">
      <xdr:col>59</xdr:col>
      <xdr:colOff>17780</xdr:colOff>
      <xdr:row>9</xdr:row>
      <xdr:rowOff>123825</xdr:rowOff>
    </xdr:to>
    <xdr:cxnSp macro="">
      <xdr:nvCxnSpPr>
        <xdr:cNvPr id="25" name="直線コネクタ 24"/>
        <xdr:cNvCxnSpPr/>
      </xdr:nvCxnSpPr>
      <xdr:spPr>
        <a:xfrm>
          <a:off x="10957560" y="1527810"/>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156210</xdr:rowOff>
    </xdr:from>
    <xdr:to xmlns:xdr="http://schemas.openxmlformats.org/drawingml/2006/spreadsheetDrawing">
      <xdr:col>59</xdr:col>
      <xdr:colOff>107950</xdr:colOff>
      <xdr:row>8</xdr:row>
      <xdr:rowOff>156210</xdr:rowOff>
    </xdr:to>
    <xdr:cxnSp macro="">
      <xdr:nvCxnSpPr>
        <xdr:cNvPr id="26" name="直線コネクタ 25"/>
        <xdr:cNvCxnSpPr/>
      </xdr:nvCxnSpPr>
      <xdr:spPr>
        <a:xfrm>
          <a:off x="10881360" y="1527810"/>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48260</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0957560" y="1762760"/>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19685</xdr:rowOff>
    </xdr:from>
    <xdr:to xmlns:xdr="http://schemas.openxmlformats.org/drawingml/2006/spreadsheetDrawing">
      <xdr:col>59</xdr:col>
      <xdr:colOff>107950</xdr:colOff>
      <xdr:row>11</xdr:row>
      <xdr:rowOff>19685</xdr:rowOff>
    </xdr:to>
    <xdr:cxnSp macro="">
      <xdr:nvCxnSpPr>
        <xdr:cNvPr id="28" name="直線コネクタ 27"/>
        <xdr:cNvCxnSpPr/>
      </xdr:nvCxnSpPr>
      <xdr:spPr>
        <a:xfrm>
          <a:off x="10881360" y="1905635"/>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116840</xdr:rowOff>
    </xdr:from>
    <xdr:ext cx="8896350" cy="264795"/>
    <xdr:sp macro="" textlink="">
      <xdr:nvSpPr>
        <xdr:cNvPr id="29" name="テキスト ボックス 28"/>
        <xdr:cNvSpPr txBox="1"/>
      </xdr:nvSpPr>
      <xdr:spPr>
        <a:xfrm>
          <a:off x="683260" y="2860040"/>
          <a:ext cx="889635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90805</xdr:rowOff>
    </xdr:from>
    <xdr:ext cx="6046470" cy="260985"/>
    <xdr:sp macro="" textlink="">
      <xdr:nvSpPr>
        <xdr:cNvPr id="30" name="テキスト ボックス 29"/>
        <xdr:cNvSpPr txBox="1"/>
      </xdr:nvSpPr>
      <xdr:spPr>
        <a:xfrm>
          <a:off x="683260" y="3176905"/>
          <a:ext cx="604647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65405</xdr:rowOff>
    </xdr:from>
    <xdr:ext cx="8295640" cy="263525"/>
    <xdr:sp macro="" textlink="">
      <xdr:nvSpPr>
        <xdr:cNvPr id="31" name="テキスト ボックス 30"/>
        <xdr:cNvSpPr txBox="1"/>
      </xdr:nvSpPr>
      <xdr:spPr>
        <a:xfrm>
          <a:off x="683260" y="3494405"/>
          <a:ext cx="829564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類似団体内順位、全国平均、各都道府県平均は、平成</a:t>
          </a:r>
          <a:r>
            <a:rPr kumimoji="1" lang="en-US" altLang="ja-JP" sz="1000">
              <a:solidFill>
                <a:srgbClr val="000000"/>
              </a:solidFill>
              <a:latin typeface="ＭＳ Ｐゴシック"/>
              <a:ea typeface="ＭＳ Ｐゴシック"/>
            </a:rPr>
            <a:t>30</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58420</xdr:rowOff>
    </xdr:from>
    <xdr:to xmlns:xdr="http://schemas.openxmlformats.org/drawingml/2006/spreadsheetDrawing">
      <xdr:col>28</xdr:col>
      <xdr:colOff>114300</xdr:colOff>
      <xdr:row>25</xdr:row>
      <xdr:rowOff>32385</xdr:rowOff>
    </xdr:to>
    <xdr:sp macro="" textlink="">
      <xdr:nvSpPr>
        <xdr:cNvPr id="32" name="正方形/長方形 31"/>
        <xdr:cNvSpPr/>
      </xdr:nvSpPr>
      <xdr:spPr>
        <a:xfrm>
          <a:off x="741680" y="400177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58420</xdr:rowOff>
    </xdr:from>
    <xdr:to xmlns:xdr="http://schemas.openxmlformats.org/drawingml/2006/spreadsheetDrawing">
      <xdr:col>12</xdr:col>
      <xdr:colOff>127000</xdr:colOff>
      <xdr:row>26</xdr:row>
      <xdr:rowOff>143510</xdr:rowOff>
    </xdr:to>
    <xdr:sp macro="" textlink="">
      <xdr:nvSpPr>
        <xdr:cNvPr id="33" name="正方形/長方形 32"/>
        <xdr:cNvSpPr/>
      </xdr:nvSpPr>
      <xdr:spPr>
        <a:xfrm>
          <a:off x="86868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90805</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6868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58420</xdr:rowOff>
    </xdr:from>
    <xdr:to xmlns:xdr="http://schemas.openxmlformats.org/drawingml/2006/spreadsheetDrawing">
      <xdr:col>18</xdr:col>
      <xdr:colOff>0</xdr:colOff>
      <xdr:row>26</xdr:row>
      <xdr:rowOff>143510</xdr:rowOff>
    </xdr:to>
    <xdr:sp macro="" textlink="">
      <xdr:nvSpPr>
        <xdr:cNvPr id="35" name="正方形/長方形 34"/>
        <xdr:cNvSpPr/>
      </xdr:nvSpPr>
      <xdr:spPr>
        <a:xfrm>
          <a:off x="185420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90805</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85420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58420</xdr:rowOff>
    </xdr:from>
    <xdr:to xmlns:xdr="http://schemas.openxmlformats.org/drawingml/2006/spreadsheetDrawing">
      <xdr:col>24</xdr:col>
      <xdr:colOff>0</xdr:colOff>
      <xdr:row>26</xdr:row>
      <xdr:rowOff>143510</xdr:rowOff>
    </xdr:to>
    <xdr:sp macro="" textlink="">
      <xdr:nvSpPr>
        <xdr:cNvPr id="37" name="正方形/長方形 36"/>
        <xdr:cNvSpPr/>
      </xdr:nvSpPr>
      <xdr:spPr>
        <a:xfrm>
          <a:off x="296672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16</xdr:col>
      <xdr:colOff>0</xdr:colOff>
      <xdr:row>26</xdr:row>
      <xdr:rowOff>90805</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96672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26035</xdr:rowOff>
    </xdr:from>
    <xdr:to xmlns:xdr="http://schemas.openxmlformats.org/drawingml/2006/spreadsheetDrawing">
      <xdr:col>28</xdr:col>
      <xdr:colOff>114300</xdr:colOff>
      <xdr:row>41</xdr:row>
      <xdr:rowOff>84455</xdr:rowOff>
    </xdr:to>
    <xdr:sp macro="" textlink="">
      <xdr:nvSpPr>
        <xdr:cNvPr id="39" name="正方形/長方形 38"/>
        <xdr:cNvSpPr/>
      </xdr:nvSpPr>
      <xdr:spPr>
        <a:xfrm>
          <a:off x="741680" y="4826635"/>
          <a:ext cx="45643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6985</xdr:rowOff>
    </xdr:from>
    <xdr:ext cx="348615" cy="229235"/>
    <xdr:sp macro="" textlink="">
      <xdr:nvSpPr>
        <xdr:cNvPr id="40" name="テキスト ボックス 39"/>
        <xdr:cNvSpPr txBox="1"/>
      </xdr:nvSpPr>
      <xdr:spPr>
        <a:xfrm>
          <a:off x="708660" y="4636135"/>
          <a:ext cx="348615"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84455</xdr:rowOff>
    </xdr:from>
    <xdr:to xmlns:xdr="http://schemas.openxmlformats.org/drawingml/2006/spreadsheetDrawing">
      <xdr:col>28</xdr:col>
      <xdr:colOff>114300</xdr:colOff>
      <xdr:row>41</xdr:row>
      <xdr:rowOff>84455</xdr:rowOff>
    </xdr:to>
    <xdr:cxnSp macro="">
      <xdr:nvCxnSpPr>
        <xdr:cNvPr id="41" name="直線コネクタ 40"/>
        <xdr:cNvCxnSpPr/>
      </xdr:nvCxnSpPr>
      <xdr:spPr>
        <a:xfrm>
          <a:off x="741680" y="7113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39</xdr:row>
      <xdr:rowOff>45720</xdr:rowOff>
    </xdr:from>
    <xdr:to xmlns:xdr="http://schemas.openxmlformats.org/drawingml/2006/spreadsheetDrawing">
      <xdr:col>28</xdr:col>
      <xdr:colOff>114300</xdr:colOff>
      <xdr:row>39</xdr:row>
      <xdr:rowOff>45720</xdr:rowOff>
    </xdr:to>
    <xdr:cxnSp macro="">
      <xdr:nvCxnSpPr>
        <xdr:cNvPr id="42" name="直線コネクタ 41"/>
        <xdr:cNvCxnSpPr/>
      </xdr:nvCxnSpPr>
      <xdr:spPr>
        <a:xfrm>
          <a:off x="741680" y="67322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38</xdr:row>
      <xdr:rowOff>75565</xdr:rowOff>
    </xdr:from>
    <xdr:ext cx="247650" cy="262255"/>
    <xdr:sp macro="" textlink="">
      <xdr:nvSpPr>
        <xdr:cNvPr id="43" name="テキスト ボックス 42"/>
        <xdr:cNvSpPr txBox="1"/>
      </xdr:nvSpPr>
      <xdr:spPr>
        <a:xfrm>
          <a:off x="502920" y="6590665"/>
          <a:ext cx="24765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6985</xdr:rowOff>
    </xdr:from>
    <xdr:to xmlns:xdr="http://schemas.openxmlformats.org/drawingml/2006/spreadsheetDrawing">
      <xdr:col>28</xdr:col>
      <xdr:colOff>114300</xdr:colOff>
      <xdr:row>37</xdr:row>
      <xdr:rowOff>6985</xdr:rowOff>
    </xdr:to>
    <xdr:cxnSp macro="">
      <xdr:nvCxnSpPr>
        <xdr:cNvPr id="44" name="直線コネクタ 43"/>
        <xdr:cNvCxnSpPr/>
      </xdr:nvCxnSpPr>
      <xdr:spPr>
        <a:xfrm>
          <a:off x="741680" y="6350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36195</xdr:rowOff>
    </xdr:from>
    <xdr:ext cx="466090" cy="262255"/>
    <xdr:sp macro="" textlink="">
      <xdr:nvSpPr>
        <xdr:cNvPr id="45" name="テキスト ボックス 44"/>
        <xdr:cNvSpPr txBox="1"/>
      </xdr:nvSpPr>
      <xdr:spPr>
        <a:xfrm>
          <a:off x="289560" y="6208395"/>
          <a:ext cx="46609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143510</xdr:rowOff>
    </xdr:from>
    <xdr:to xmlns:xdr="http://schemas.openxmlformats.org/drawingml/2006/spreadsheetDrawing">
      <xdr:col>28</xdr:col>
      <xdr:colOff>114300</xdr:colOff>
      <xdr:row>34</xdr:row>
      <xdr:rowOff>143510</xdr:rowOff>
    </xdr:to>
    <xdr:cxnSp macro="">
      <xdr:nvCxnSpPr>
        <xdr:cNvPr id="46" name="直線コネクタ 45"/>
        <xdr:cNvCxnSpPr/>
      </xdr:nvCxnSpPr>
      <xdr:spPr>
        <a:xfrm>
          <a:off x="741680" y="59728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33</xdr:row>
      <xdr:rowOff>171450</xdr:rowOff>
    </xdr:from>
    <xdr:ext cx="466090" cy="263525"/>
    <xdr:sp macro="" textlink="">
      <xdr:nvSpPr>
        <xdr:cNvPr id="47" name="テキスト ボックス 46"/>
        <xdr:cNvSpPr txBox="1"/>
      </xdr:nvSpPr>
      <xdr:spPr>
        <a:xfrm>
          <a:off x="289560" y="5829300"/>
          <a:ext cx="46609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104140</xdr:rowOff>
    </xdr:from>
    <xdr:to xmlns:xdr="http://schemas.openxmlformats.org/drawingml/2006/spreadsheetDrawing">
      <xdr:col>28</xdr:col>
      <xdr:colOff>114300</xdr:colOff>
      <xdr:row>32</xdr:row>
      <xdr:rowOff>104140</xdr:rowOff>
    </xdr:to>
    <xdr:cxnSp macro="">
      <xdr:nvCxnSpPr>
        <xdr:cNvPr id="48" name="直線コネクタ 47"/>
        <xdr:cNvCxnSpPr/>
      </xdr:nvCxnSpPr>
      <xdr:spPr>
        <a:xfrm>
          <a:off x="741680" y="5590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31</xdr:row>
      <xdr:rowOff>133985</xdr:rowOff>
    </xdr:from>
    <xdr:ext cx="466090" cy="264795"/>
    <xdr:sp macro="" textlink="">
      <xdr:nvSpPr>
        <xdr:cNvPr id="49" name="テキスト ボックス 48"/>
        <xdr:cNvSpPr txBox="1"/>
      </xdr:nvSpPr>
      <xdr:spPr>
        <a:xfrm>
          <a:off x="289560" y="5448935"/>
          <a:ext cx="46609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65405</xdr:rowOff>
    </xdr:from>
    <xdr:to xmlns:xdr="http://schemas.openxmlformats.org/drawingml/2006/spreadsheetDrawing">
      <xdr:col>28</xdr:col>
      <xdr:colOff>114300</xdr:colOff>
      <xdr:row>30</xdr:row>
      <xdr:rowOff>65405</xdr:rowOff>
    </xdr:to>
    <xdr:cxnSp macro="">
      <xdr:nvCxnSpPr>
        <xdr:cNvPr id="50" name="直線コネクタ 49"/>
        <xdr:cNvCxnSpPr/>
      </xdr:nvCxnSpPr>
      <xdr:spPr>
        <a:xfrm>
          <a:off x="741680" y="5208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29</xdr:row>
      <xdr:rowOff>94615</xdr:rowOff>
    </xdr:from>
    <xdr:ext cx="466090" cy="262255"/>
    <xdr:sp macro="" textlink="">
      <xdr:nvSpPr>
        <xdr:cNvPr id="51" name="テキスト ボックス 50"/>
        <xdr:cNvSpPr txBox="1"/>
      </xdr:nvSpPr>
      <xdr:spPr>
        <a:xfrm>
          <a:off x="289560" y="5066665"/>
          <a:ext cx="46609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26035</xdr:rowOff>
    </xdr:from>
    <xdr:to xmlns:xdr="http://schemas.openxmlformats.org/drawingml/2006/spreadsheetDrawing">
      <xdr:col>28</xdr:col>
      <xdr:colOff>114300</xdr:colOff>
      <xdr:row>28</xdr:row>
      <xdr:rowOff>26035</xdr:rowOff>
    </xdr:to>
    <xdr:cxnSp macro="">
      <xdr:nvCxnSpPr>
        <xdr:cNvPr id="52" name="直線コネクタ 51"/>
        <xdr:cNvCxnSpPr/>
      </xdr:nvCxnSpPr>
      <xdr:spPr>
        <a:xfrm>
          <a:off x="741680" y="4826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27</xdr:row>
      <xdr:rowOff>55880</xdr:rowOff>
    </xdr:from>
    <xdr:ext cx="531495" cy="260985"/>
    <xdr:sp macro="" textlink="">
      <xdr:nvSpPr>
        <xdr:cNvPr id="53" name="テキスト ボックス 52"/>
        <xdr:cNvSpPr txBox="1"/>
      </xdr:nvSpPr>
      <xdr:spPr>
        <a:xfrm>
          <a:off x="225425" y="4685030"/>
          <a:ext cx="531495"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26035</xdr:rowOff>
    </xdr:from>
    <xdr:to xmlns:xdr="http://schemas.openxmlformats.org/drawingml/2006/spreadsheetDrawing">
      <xdr:col>28</xdr:col>
      <xdr:colOff>114300</xdr:colOff>
      <xdr:row>41</xdr:row>
      <xdr:rowOff>84455</xdr:rowOff>
    </xdr:to>
    <xdr:sp macro="" textlink="">
      <xdr:nvSpPr>
        <xdr:cNvPr id="54" name="議会費グラフ枠"/>
        <xdr:cNvSpPr/>
      </xdr:nvSpPr>
      <xdr:spPr>
        <a:xfrm>
          <a:off x="741680" y="4826635"/>
          <a:ext cx="45643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29</xdr:row>
      <xdr:rowOff>124460</xdr:rowOff>
    </xdr:from>
    <xdr:to xmlns:xdr="http://schemas.openxmlformats.org/drawingml/2006/spreadsheetDrawing">
      <xdr:col>24</xdr:col>
      <xdr:colOff>62865</xdr:colOff>
      <xdr:row>38</xdr:row>
      <xdr:rowOff>14605</xdr:rowOff>
    </xdr:to>
    <xdr:cxnSp macro="">
      <xdr:nvCxnSpPr>
        <xdr:cNvPr id="55" name="直線コネクタ 54"/>
        <xdr:cNvCxnSpPr/>
      </xdr:nvCxnSpPr>
      <xdr:spPr>
        <a:xfrm flipV="1">
          <a:off x="4511675" y="5096510"/>
          <a:ext cx="1270" cy="14331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19050</xdr:rowOff>
    </xdr:from>
    <xdr:ext cx="469900" cy="260350"/>
    <xdr:sp macro="" textlink="">
      <xdr:nvSpPr>
        <xdr:cNvPr id="56" name="議会費最小値テキスト"/>
        <xdr:cNvSpPr txBox="1"/>
      </xdr:nvSpPr>
      <xdr:spPr>
        <a:xfrm>
          <a:off x="4564380" y="6534150"/>
          <a:ext cx="469900" cy="2603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14605</xdr:rowOff>
    </xdr:from>
    <xdr:to xmlns:xdr="http://schemas.openxmlformats.org/drawingml/2006/spreadsheetDrawing">
      <xdr:col>24</xdr:col>
      <xdr:colOff>152400</xdr:colOff>
      <xdr:row>38</xdr:row>
      <xdr:rowOff>14605</xdr:rowOff>
    </xdr:to>
    <xdr:cxnSp macro="">
      <xdr:nvCxnSpPr>
        <xdr:cNvPr id="57" name="直線コネクタ 56"/>
        <xdr:cNvCxnSpPr/>
      </xdr:nvCxnSpPr>
      <xdr:spPr>
        <a:xfrm>
          <a:off x="4429760" y="652970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28</xdr:row>
      <xdr:rowOff>69850</xdr:rowOff>
    </xdr:from>
    <xdr:ext cx="469900" cy="263525"/>
    <xdr:sp macro="" textlink="">
      <xdr:nvSpPr>
        <xdr:cNvPr id="58" name="議会費最大値テキスト"/>
        <xdr:cNvSpPr txBox="1"/>
      </xdr:nvSpPr>
      <xdr:spPr>
        <a:xfrm>
          <a:off x="4564380" y="4870450"/>
          <a:ext cx="4699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8,594</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29</xdr:row>
      <xdr:rowOff>124460</xdr:rowOff>
    </xdr:from>
    <xdr:to xmlns:xdr="http://schemas.openxmlformats.org/drawingml/2006/spreadsheetDrawing">
      <xdr:col>24</xdr:col>
      <xdr:colOff>152400</xdr:colOff>
      <xdr:row>29</xdr:row>
      <xdr:rowOff>124460</xdr:rowOff>
    </xdr:to>
    <xdr:cxnSp macro="">
      <xdr:nvCxnSpPr>
        <xdr:cNvPr id="59" name="直線コネクタ 58"/>
        <xdr:cNvCxnSpPr/>
      </xdr:nvCxnSpPr>
      <xdr:spPr>
        <a:xfrm>
          <a:off x="4429760" y="509651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36</xdr:row>
      <xdr:rowOff>66040</xdr:rowOff>
    </xdr:from>
    <xdr:to xmlns:xdr="http://schemas.openxmlformats.org/drawingml/2006/spreadsheetDrawing">
      <xdr:col>24</xdr:col>
      <xdr:colOff>63500</xdr:colOff>
      <xdr:row>36</xdr:row>
      <xdr:rowOff>76835</xdr:rowOff>
    </xdr:to>
    <xdr:cxnSp macro="">
      <xdr:nvCxnSpPr>
        <xdr:cNvPr id="60" name="直線コネクタ 59"/>
        <xdr:cNvCxnSpPr/>
      </xdr:nvCxnSpPr>
      <xdr:spPr>
        <a:xfrm>
          <a:off x="3700780" y="6238240"/>
          <a:ext cx="8128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129540</xdr:rowOff>
    </xdr:from>
    <xdr:ext cx="469900" cy="262255"/>
    <xdr:sp macro="" textlink="">
      <xdr:nvSpPr>
        <xdr:cNvPr id="61" name="議会費平均値テキスト"/>
        <xdr:cNvSpPr txBox="1"/>
      </xdr:nvSpPr>
      <xdr:spPr>
        <a:xfrm>
          <a:off x="4564380" y="6301740"/>
          <a:ext cx="469900" cy="2622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151765</xdr:rowOff>
    </xdr:from>
    <xdr:to xmlns:xdr="http://schemas.openxmlformats.org/drawingml/2006/spreadsheetDrawing">
      <xdr:col>24</xdr:col>
      <xdr:colOff>114300</xdr:colOff>
      <xdr:row>37</xdr:row>
      <xdr:rowOff>80645</xdr:rowOff>
    </xdr:to>
    <xdr:sp macro="" textlink="">
      <xdr:nvSpPr>
        <xdr:cNvPr id="62" name="フローチャート: 判断 61"/>
        <xdr:cNvSpPr/>
      </xdr:nvSpPr>
      <xdr:spPr>
        <a:xfrm>
          <a:off x="4462780" y="632396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60325</xdr:rowOff>
    </xdr:from>
    <xdr:to xmlns:xdr="http://schemas.openxmlformats.org/drawingml/2006/spreadsheetDrawing">
      <xdr:col>19</xdr:col>
      <xdr:colOff>177800</xdr:colOff>
      <xdr:row>36</xdr:row>
      <xdr:rowOff>66040</xdr:rowOff>
    </xdr:to>
    <xdr:cxnSp macro="">
      <xdr:nvCxnSpPr>
        <xdr:cNvPr id="63" name="直線コネクタ 62"/>
        <xdr:cNvCxnSpPr/>
      </xdr:nvCxnSpPr>
      <xdr:spPr>
        <a:xfrm>
          <a:off x="2832100" y="6232525"/>
          <a:ext cx="86868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149860</xdr:rowOff>
    </xdr:from>
    <xdr:to xmlns:xdr="http://schemas.openxmlformats.org/drawingml/2006/spreadsheetDrawing">
      <xdr:col>20</xdr:col>
      <xdr:colOff>38100</xdr:colOff>
      <xdr:row>37</xdr:row>
      <xdr:rowOff>78740</xdr:rowOff>
    </xdr:to>
    <xdr:sp macro="" textlink="">
      <xdr:nvSpPr>
        <xdr:cNvPr id="64" name="フローチャート: 判断 63"/>
        <xdr:cNvSpPr/>
      </xdr:nvSpPr>
      <xdr:spPr>
        <a:xfrm>
          <a:off x="3649980" y="6322060"/>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37</xdr:row>
      <xdr:rowOff>69215</xdr:rowOff>
    </xdr:from>
    <xdr:ext cx="468630" cy="264160"/>
    <xdr:sp macro="" textlink="">
      <xdr:nvSpPr>
        <xdr:cNvPr id="65" name="テキスト ボックス 64"/>
        <xdr:cNvSpPr txBox="1"/>
      </xdr:nvSpPr>
      <xdr:spPr>
        <a:xfrm>
          <a:off x="3470910" y="6412865"/>
          <a:ext cx="4686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36</xdr:row>
      <xdr:rowOff>22225</xdr:rowOff>
    </xdr:from>
    <xdr:to xmlns:xdr="http://schemas.openxmlformats.org/drawingml/2006/spreadsheetDrawing">
      <xdr:col>15</xdr:col>
      <xdr:colOff>50800</xdr:colOff>
      <xdr:row>36</xdr:row>
      <xdr:rowOff>60325</xdr:rowOff>
    </xdr:to>
    <xdr:cxnSp macro="">
      <xdr:nvCxnSpPr>
        <xdr:cNvPr id="66" name="直線コネクタ 65"/>
        <xdr:cNvCxnSpPr/>
      </xdr:nvCxnSpPr>
      <xdr:spPr>
        <a:xfrm>
          <a:off x="1968500" y="6194425"/>
          <a:ext cx="8636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137160</xdr:rowOff>
    </xdr:from>
    <xdr:to xmlns:xdr="http://schemas.openxmlformats.org/drawingml/2006/spreadsheetDrawing">
      <xdr:col>15</xdr:col>
      <xdr:colOff>101600</xdr:colOff>
      <xdr:row>37</xdr:row>
      <xdr:rowOff>66040</xdr:rowOff>
    </xdr:to>
    <xdr:sp macro="" textlink="">
      <xdr:nvSpPr>
        <xdr:cNvPr id="67" name="フローチャート: 判断 66"/>
        <xdr:cNvSpPr/>
      </xdr:nvSpPr>
      <xdr:spPr>
        <a:xfrm>
          <a:off x="2781300" y="630936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37</xdr:row>
      <xdr:rowOff>56515</xdr:rowOff>
    </xdr:from>
    <xdr:ext cx="466090" cy="260985"/>
    <xdr:sp macro="" textlink="">
      <xdr:nvSpPr>
        <xdr:cNvPr id="68" name="テキスト ボックス 67"/>
        <xdr:cNvSpPr txBox="1"/>
      </xdr:nvSpPr>
      <xdr:spPr>
        <a:xfrm>
          <a:off x="2602230" y="6400165"/>
          <a:ext cx="46609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36</xdr:row>
      <xdr:rowOff>22225</xdr:rowOff>
    </xdr:from>
    <xdr:to xmlns:xdr="http://schemas.openxmlformats.org/drawingml/2006/spreadsheetDrawing">
      <xdr:col>10</xdr:col>
      <xdr:colOff>114300</xdr:colOff>
      <xdr:row>36</xdr:row>
      <xdr:rowOff>38100</xdr:rowOff>
    </xdr:to>
    <xdr:cxnSp macro="">
      <xdr:nvCxnSpPr>
        <xdr:cNvPr id="69" name="直線コネクタ 68"/>
        <xdr:cNvCxnSpPr/>
      </xdr:nvCxnSpPr>
      <xdr:spPr>
        <a:xfrm flipV="1">
          <a:off x="1104900" y="6194425"/>
          <a:ext cx="8636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111760</xdr:rowOff>
    </xdr:from>
    <xdr:to xmlns:xdr="http://schemas.openxmlformats.org/drawingml/2006/spreadsheetDrawing">
      <xdr:col>10</xdr:col>
      <xdr:colOff>165100</xdr:colOff>
      <xdr:row>37</xdr:row>
      <xdr:rowOff>39370</xdr:rowOff>
    </xdr:to>
    <xdr:sp macro="" textlink="">
      <xdr:nvSpPr>
        <xdr:cNvPr id="70" name="フローチャート: 判断 69"/>
        <xdr:cNvSpPr/>
      </xdr:nvSpPr>
      <xdr:spPr>
        <a:xfrm>
          <a:off x="1917700" y="62839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37</xdr:row>
      <xdr:rowOff>30480</xdr:rowOff>
    </xdr:from>
    <xdr:ext cx="466090" cy="261620"/>
    <xdr:sp macro="" textlink="">
      <xdr:nvSpPr>
        <xdr:cNvPr id="71" name="テキスト ボックス 70"/>
        <xdr:cNvSpPr txBox="1"/>
      </xdr:nvSpPr>
      <xdr:spPr>
        <a:xfrm>
          <a:off x="1738630" y="6374130"/>
          <a:ext cx="46609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126365</xdr:rowOff>
    </xdr:from>
    <xdr:to xmlns:xdr="http://schemas.openxmlformats.org/drawingml/2006/spreadsheetDrawing">
      <xdr:col>6</xdr:col>
      <xdr:colOff>38100</xdr:colOff>
      <xdr:row>37</xdr:row>
      <xdr:rowOff>55245</xdr:rowOff>
    </xdr:to>
    <xdr:sp macro="" textlink="">
      <xdr:nvSpPr>
        <xdr:cNvPr id="72" name="フローチャート: 判断 71"/>
        <xdr:cNvSpPr/>
      </xdr:nvSpPr>
      <xdr:spPr>
        <a:xfrm>
          <a:off x="1054100" y="6298565"/>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37</xdr:row>
      <xdr:rowOff>46355</xdr:rowOff>
    </xdr:from>
    <xdr:ext cx="468630" cy="264160"/>
    <xdr:sp macro="" textlink="">
      <xdr:nvSpPr>
        <xdr:cNvPr id="73" name="テキスト ボックス 72"/>
        <xdr:cNvSpPr txBox="1"/>
      </xdr:nvSpPr>
      <xdr:spPr>
        <a:xfrm>
          <a:off x="875030" y="6390005"/>
          <a:ext cx="4686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81915</xdr:rowOff>
    </xdr:from>
    <xdr:ext cx="759460" cy="264795"/>
    <xdr:sp macro="" textlink="">
      <xdr:nvSpPr>
        <xdr:cNvPr id="74" name="テキスト ボックス 73"/>
        <xdr:cNvSpPr txBox="1"/>
      </xdr:nvSpPr>
      <xdr:spPr>
        <a:xfrm>
          <a:off x="4328160" y="7111365"/>
          <a:ext cx="7594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81915</xdr:rowOff>
    </xdr:from>
    <xdr:ext cx="762000" cy="264795"/>
    <xdr:sp macro="" textlink="">
      <xdr:nvSpPr>
        <xdr:cNvPr id="75" name="テキスト ボックス 74"/>
        <xdr:cNvSpPr txBox="1"/>
      </xdr:nvSpPr>
      <xdr:spPr>
        <a:xfrm>
          <a:off x="351536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81915</xdr:rowOff>
    </xdr:from>
    <xdr:ext cx="759460" cy="264795"/>
    <xdr:sp macro="" textlink="">
      <xdr:nvSpPr>
        <xdr:cNvPr id="76" name="テキスト ボックス 75"/>
        <xdr:cNvSpPr txBox="1"/>
      </xdr:nvSpPr>
      <xdr:spPr>
        <a:xfrm>
          <a:off x="2646680" y="7111365"/>
          <a:ext cx="7594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81915</xdr:rowOff>
    </xdr:from>
    <xdr:ext cx="762000" cy="264795"/>
    <xdr:sp macro="" textlink="">
      <xdr:nvSpPr>
        <xdr:cNvPr id="77" name="テキスト ボックス 76"/>
        <xdr:cNvSpPr txBox="1"/>
      </xdr:nvSpPr>
      <xdr:spPr>
        <a:xfrm>
          <a:off x="178308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81915</xdr:rowOff>
    </xdr:from>
    <xdr:ext cx="762000" cy="264795"/>
    <xdr:sp macro="" textlink="">
      <xdr:nvSpPr>
        <xdr:cNvPr id="78" name="テキスト ボックス 77"/>
        <xdr:cNvSpPr txBox="1"/>
      </xdr:nvSpPr>
      <xdr:spPr>
        <a:xfrm>
          <a:off x="91948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24130</xdr:rowOff>
    </xdr:from>
    <xdr:to xmlns:xdr="http://schemas.openxmlformats.org/drawingml/2006/spreadsheetDrawing">
      <xdr:col>24</xdr:col>
      <xdr:colOff>114300</xdr:colOff>
      <xdr:row>36</xdr:row>
      <xdr:rowOff>127635</xdr:rowOff>
    </xdr:to>
    <xdr:sp macro="" textlink="">
      <xdr:nvSpPr>
        <xdr:cNvPr id="79" name="楕円 78"/>
        <xdr:cNvSpPr/>
      </xdr:nvSpPr>
      <xdr:spPr>
        <a:xfrm>
          <a:off x="4462780" y="619633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35</xdr:row>
      <xdr:rowOff>47625</xdr:rowOff>
    </xdr:from>
    <xdr:ext cx="469900" cy="262890"/>
    <xdr:sp macro="" textlink="">
      <xdr:nvSpPr>
        <xdr:cNvPr id="80" name="議会費該当値テキスト"/>
        <xdr:cNvSpPr txBox="1"/>
      </xdr:nvSpPr>
      <xdr:spPr>
        <a:xfrm>
          <a:off x="4564380" y="6048375"/>
          <a:ext cx="4699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13335</xdr:rowOff>
    </xdr:from>
    <xdr:to xmlns:xdr="http://schemas.openxmlformats.org/drawingml/2006/spreadsheetDrawing">
      <xdr:col>20</xdr:col>
      <xdr:colOff>38100</xdr:colOff>
      <xdr:row>36</xdr:row>
      <xdr:rowOff>117475</xdr:rowOff>
    </xdr:to>
    <xdr:sp macro="" textlink="">
      <xdr:nvSpPr>
        <xdr:cNvPr id="81" name="楕円 80"/>
        <xdr:cNvSpPr/>
      </xdr:nvSpPr>
      <xdr:spPr>
        <a:xfrm>
          <a:off x="3649980" y="6185535"/>
          <a:ext cx="9652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34</xdr:row>
      <xdr:rowOff>135255</xdr:rowOff>
    </xdr:from>
    <xdr:ext cx="468630" cy="263525"/>
    <xdr:sp macro="" textlink="">
      <xdr:nvSpPr>
        <xdr:cNvPr id="82" name="テキスト ボックス 81"/>
        <xdr:cNvSpPr txBox="1"/>
      </xdr:nvSpPr>
      <xdr:spPr>
        <a:xfrm>
          <a:off x="3470910" y="5964555"/>
          <a:ext cx="4686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8890</xdr:rowOff>
    </xdr:from>
    <xdr:to xmlns:xdr="http://schemas.openxmlformats.org/drawingml/2006/spreadsheetDrawing">
      <xdr:col>15</xdr:col>
      <xdr:colOff>101600</xdr:colOff>
      <xdr:row>36</xdr:row>
      <xdr:rowOff>112395</xdr:rowOff>
    </xdr:to>
    <xdr:sp macro="" textlink="">
      <xdr:nvSpPr>
        <xdr:cNvPr id="83" name="楕円 82"/>
        <xdr:cNvSpPr/>
      </xdr:nvSpPr>
      <xdr:spPr>
        <a:xfrm>
          <a:off x="2781300" y="618109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34</xdr:row>
      <xdr:rowOff>128905</xdr:rowOff>
    </xdr:from>
    <xdr:ext cx="466090" cy="262255"/>
    <xdr:sp macro="" textlink="">
      <xdr:nvSpPr>
        <xdr:cNvPr id="84" name="テキスト ボックス 83"/>
        <xdr:cNvSpPr txBox="1"/>
      </xdr:nvSpPr>
      <xdr:spPr>
        <a:xfrm>
          <a:off x="2602230" y="5958205"/>
          <a:ext cx="46609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35</xdr:row>
      <xdr:rowOff>145415</xdr:rowOff>
    </xdr:from>
    <xdr:to xmlns:xdr="http://schemas.openxmlformats.org/drawingml/2006/spreadsheetDrawing">
      <xdr:col>10</xdr:col>
      <xdr:colOff>165100</xdr:colOff>
      <xdr:row>36</xdr:row>
      <xdr:rowOff>73660</xdr:rowOff>
    </xdr:to>
    <xdr:sp macro="" textlink="">
      <xdr:nvSpPr>
        <xdr:cNvPr id="85" name="楕円 84"/>
        <xdr:cNvSpPr/>
      </xdr:nvSpPr>
      <xdr:spPr>
        <a:xfrm>
          <a:off x="1917700" y="614616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34</xdr:row>
      <xdr:rowOff>90805</xdr:rowOff>
    </xdr:from>
    <xdr:ext cx="466090" cy="260985"/>
    <xdr:sp macro="" textlink="">
      <xdr:nvSpPr>
        <xdr:cNvPr id="86" name="テキスト ボックス 85"/>
        <xdr:cNvSpPr txBox="1"/>
      </xdr:nvSpPr>
      <xdr:spPr>
        <a:xfrm>
          <a:off x="1738630" y="5920105"/>
          <a:ext cx="46609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161925</xdr:rowOff>
    </xdr:from>
    <xdr:to xmlns:xdr="http://schemas.openxmlformats.org/drawingml/2006/spreadsheetDrawing">
      <xdr:col>6</xdr:col>
      <xdr:colOff>38100</xdr:colOff>
      <xdr:row>36</xdr:row>
      <xdr:rowOff>90170</xdr:rowOff>
    </xdr:to>
    <xdr:sp macro="" textlink="">
      <xdr:nvSpPr>
        <xdr:cNvPr id="87" name="楕円 86"/>
        <xdr:cNvSpPr/>
      </xdr:nvSpPr>
      <xdr:spPr>
        <a:xfrm>
          <a:off x="1054100" y="6162675"/>
          <a:ext cx="965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34</xdr:row>
      <xdr:rowOff>106680</xdr:rowOff>
    </xdr:from>
    <xdr:ext cx="468630" cy="265430"/>
    <xdr:sp macro="" textlink="">
      <xdr:nvSpPr>
        <xdr:cNvPr id="88" name="テキスト ボックス 87"/>
        <xdr:cNvSpPr txBox="1"/>
      </xdr:nvSpPr>
      <xdr:spPr>
        <a:xfrm>
          <a:off x="875030" y="5935980"/>
          <a:ext cx="46863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58420</xdr:rowOff>
    </xdr:from>
    <xdr:to xmlns:xdr="http://schemas.openxmlformats.org/drawingml/2006/spreadsheetDrawing">
      <xdr:col>28</xdr:col>
      <xdr:colOff>114300</xdr:colOff>
      <xdr:row>45</xdr:row>
      <xdr:rowOff>32385</xdr:rowOff>
    </xdr:to>
    <xdr:sp macro="" textlink="">
      <xdr:nvSpPr>
        <xdr:cNvPr id="89" name="正方形/長方形 88"/>
        <xdr:cNvSpPr/>
      </xdr:nvSpPr>
      <xdr:spPr>
        <a:xfrm>
          <a:off x="741680" y="743077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58420</xdr:rowOff>
    </xdr:from>
    <xdr:to xmlns:xdr="http://schemas.openxmlformats.org/drawingml/2006/spreadsheetDrawing">
      <xdr:col>12</xdr:col>
      <xdr:colOff>127000</xdr:colOff>
      <xdr:row>46</xdr:row>
      <xdr:rowOff>143510</xdr:rowOff>
    </xdr:to>
    <xdr:sp macro="" textlink="">
      <xdr:nvSpPr>
        <xdr:cNvPr id="90" name="正方形/長方形 89"/>
        <xdr:cNvSpPr/>
      </xdr:nvSpPr>
      <xdr:spPr>
        <a:xfrm>
          <a:off x="86868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90805</xdr:rowOff>
    </xdr:from>
    <xdr:to xmlns:xdr="http://schemas.openxmlformats.org/drawingml/2006/spreadsheetDrawing">
      <xdr:col>12</xdr:col>
      <xdr:colOff>127000</xdr:colOff>
      <xdr:row>48</xdr:row>
      <xdr:rowOff>0</xdr:rowOff>
    </xdr:to>
    <xdr:sp macro="" textlink="">
      <xdr:nvSpPr>
        <xdr:cNvPr id="91" name="正方形/長方形 90"/>
        <xdr:cNvSpPr/>
      </xdr:nvSpPr>
      <xdr:spPr>
        <a:xfrm>
          <a:off x="86868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58420</xdr:rowOff>
    </xdr:from>
    <xdr:to xmlns:xdr="http://schemas.openxmlformats.org/drawingml/2006/spreadsheetDrawing">
      <xdr:col>18</xdr:col>
      <xdr:colOff>0</xdr:colOff>
      <xdr:row>46</xdr:row>
      <xdr:rowOff>143510</xdr:rowOff>
    </xdr:to>
    <xdr:sp macro="" textlink="">
      <xdr:nvSpPr>
        <xdr:cNvPr id="92" name="正方形/長方形 91"/>
        <xdr:cNvSpPr/>
      </xdr:nvSpPr>
      <xdr:spPr>
        <a:xfrm>
          <a:off x="185420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90805</xdr:rowOff>
    </xdr:from>
    <xdr:to xmlns:xdr="http://schemas.openxmlformats.org/drawingml/2006/spreadsheetDrawing">
      <xdr:col>18</xdr:col>
      <xdr:colOff>0</xdr:colOff>
      <xdr:row>48</xdr:row>
      <xdr:rowOff>0</xdr:rowOff>
    </xdr:to>
    <xdr:sp macro="" textlink="">
      <xdr:nvSpPr>
        <xdr:cNvPr id="93" name="正方形/長方形 92"/>
        <xdr:cNvSpPr/>
      </xdr:nvSpPr>
      <xdr:spPr>
        <a:xfrm>
          <a:off x="185420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53,273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58420</xdr:rowOff>
    </xdr:from>
    <xdr:to xmlns:xdr="http://schemas.openxmlformats.org/drawingml/2006/spreadsheetDrawing">
      <xdr:col>24</xdr:col>
      <xdr:colOff>0</xdr:colOff>
      <xdr:row>46</xdr:row>
      <xdr:rowOff>143510</xdr:rowOff>
    </xdr:to>
    <xdr:sp macro="" textlink="">
      <xdr:nvSpPr>
        <xdr:cNvPr id="94" name="正方形/長方形 93"/>
        <xdr:cNvSpPr/>
      </xdr:nvSpPr>
      <xdr:spPr>
        <a:xfrm>
          <a:off x="296672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16</xdr:col>
      <xdr:colOff>0</xdr:colOff>
      <xdr:row>46</xdr:row>
      <xdr:rowOff>90805</xdr:rowOff>
    </xdr:from>
    <xdr:to xmlns:xdr="http://schemas.openxmlformats.org/drawingml/2006/spreadsheetDrawing">
      <xdr:col>24</xdr:col>
      <xdr:colOff>0</xdr:colOff>
      <xdr:row>48</xdr:row>
      <xdr:rowOff>0</xdr:rowOff>
    </xdr:to>
    <xdr:sp macro="" textlink="">
      <xdr:nvSpPr>
        <xdr:cNvPr id="95" name="正方形/長方形 94"/>
        <xdr:cNvSpPr/>
      </xdr:nvSpPr>
      <xdr:spPr>
        <a:xfrm>
          <a:off x="296672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26035</xdr:rowOff>
    </xdr:from>
    <xdr:to xmlns:xdr="http://schemas.openxmlformats.org/drawingml/2006/spreadsheetDrawing">
      <xdr:col>28</xdr:col>
      <xdr:colOff>114300</xdr:colOff>
      <xdr:row>61</xdr:row>
      <xdr:rowOff>84455</xdr:rowOff>
    </xdr:to>
    <xdr:sp macro="" textlink="">
      <xdr:nvSpPr>
        <xdr:cNvPr id="96" name="正方形/長方形 95"/>
        <xdr:cNvSpPr/>
      </xdr:nvSpPr>
      <xdr:spPr>
        <a:xfrm>
          <a:off x="741680" y="8255635"/>
          <a:ext cx="45643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6985</xdr:rowOff>
    </xdr:from>
    <xdr:ext cx="348615" cy="229235"/>
    <xdr:sp macro="" textlink="">
      <xdr:nvSpPr>
        <xdr:cNvPr id="97" name="テキスト ボックス 96"/>
        <xdr:cNvSpPr txBox="1"/>
      </xdr:nvSpPr>
      <xdr:spPr>
        <a:xfrm>
          <a:off x="708660" y="8065135"/>
          <a:ext cx="348615"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84455</xdr:rowOff>
    </xdr:from>
    <xdr:to xmlns:xdr="http://schemas.openxmlformats.org/drawingml/2006/spreadsheetDrawing">
      <xdr:col>28</xdr:col>
      <xdr:colOff>114300</xdr:colOff>
      <xdr:row>61</xdr:row>
      <xdr:rowOff>84455</xdr:rowOff>
    </xdr:to>
    <xdr:cxnSp macro="">
      <xdr:nvCxnSpPr>
        <xdr:cNvPr id="98" name="直線コネクタ 97"/>
        <xdr:cNvCxnSpPr/>
      </xdr:nvCxnSpPr>
      <xdr:spPr>
        <a:xfrm>
          <a:off x="741680" y="10542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60</xdr:row>
      <xdr:rowOff>114300</xdr:rowOff>
    </xdr:from>
    <xdr:ext cx="247650" cy="263525"/>
    <xdr:sp macro="" textlink="">
      <xdr:nvSpPr>
        <xdr:cNvPr id="99" name="テキスト ボックス 98"/>
        <xdr:cNvSpPr txBox="1"/>
      </xdr:nvSpPr>
      <xdr:spPr>
        <a:xfrm>
          <a:off x="502920" y="10401300"/>
          <a:ext cx="24765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101600</xdr:rowOff>
    </xdr:from>
    <xdr:to xmlns:xdr="http://schemas.openxmlformats.org/drawingml/2006/spreadsheetDrawing">
      <xdr:col>28</xdr:col>
      <xdr:colOff>114300</xdr:colOff>
      <xdr:row>59</xdr:row>
      <xdr:rowOff>101600</xdr:rowOff>
    </xdr:to>
    <xdr:cxnSp macro="">
      <xdr:nvCxnSpPr>
        <xdr:cNvPr id="100" name="直線コネクタ 99"/>
        <xdr:cNvCxnSpPr/>
      </xdr:nvCxnSpPr>
      <xdr:spPr>
        <a:xfrm>
          <a:off x="741680" y="102171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58</xdr:row>
      <xdr:rowOff>130810</xdr:rowOff>
    </xdr:from>
    <xdr:ext cx="531495" cy="262255"/>
    <xdr:sp macro="" textlink="">
      <xdr:nvSpPr>
        <xdr:cNvPr id="101" name="テキスト ボックス 100"/>
        <xdr:cNvSpPr txBox="1"/>
      </xdr:nvSpPr>
      <xdr:spPr>
        <a:xfrm>
          <a:off x="225425" y="10074910"/>
          <a:ext cx="53149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117475</xdr:rowOff>
    </xdr:from>
    <xdr:to xmlns:xdr="http://schemas.openxmlformats.org/drawingml/2006/spreadsheetDrawing">
      <xdr:col>28</xdr:col>
      <xdr:colOff>114300</xdr:colOff>
      <xdr:row>57</xdr:row>
      <xdr:rowOff>117475</xdr:rowOff>
    </xdr:to>
    <xdr:cxnSp macro="">
      <xdr:nvCxnSpPr>
        <xdr:cNvPr id="102" name="直線コネクタ 101"/>
        <xdr:cNvCxnSpPr/>
      </xdr:nvCxnSpPr>
      <xdr:spPr>
        <a:xfrm>
          <a:off x="741680" y="98901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56</xdr:row>
      <xdr:rowOff>147320</xdr:rowOff>
    </xdr:from>
    <xdr:ext cx="531495" cy="260985"/>
    <xdr:sp macro="" textlink="">
      <xdr:nvSpPr>
        <xdr:cNvPr id="103" name="テキスト ボックス 102"/>
        <xdr:cNvSpPr txBox="1"/>
      </xdr:nvSpPr>
      <xdr:spPr>
        <a:xfrm>
          <a:off x="225425" y="9748520"/>
          <a:ext cx="531495"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135255</xdr:rowOff>
    </xdr:from>
    <xdr:to xmlns:xdr="http://schemas.openxmlformats.org/drawingml/2006/spreadsheetDrawing">
      <xdr:col>28</xdr:col>
      <xdr:colOff>114300</xdr:colOff>
      <xdr:row>55</xdr:row>
      <xdr:rowOff>135255</xdr:rowOff>
    </xdr:to>
    <xdr:cxnSp macro="">
      <xdr:nvCxnSpPr>
        <xdr:cNvPr id="104" name="直線コネクタ 103"/>
        <xdr:cNvCxnSpPr/>
      </xdr:nvCxnSpPr>
      <xdr:spPr>
        <a:xfrm>
          <a:off x="741680" y="95650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54</xdr:row>
      <xdr:rowOff>163830</xdr:rowOff>
    </xdr:from>
    <xdr:ext cx="531495" cy="265430"/>
    <xdr:sp macro="" textlink="">
      <xdr:nvSpPr>
        <xdr:cNvPr id="105" name="テキスト ボックス 104"/>
        <xdr:cNvSpPr txBox="1"/>
      </xdr:nvSpPr>
      <xdr:spPr>
        <a:xfrm>
          <a:off x="225425" y="9422130"/>
          <a:ext cx="53149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151130</xdr:rowOff>
    </xdr:from>
    <xdr:to xmlns:xdr="http://schemas.openxmlformats.org/drawingml/2006/spreadsheetDrawing">
      <xdr:col>28</xdr:col>
      <xdr:colOff>114300</xdr:colOff>
      <xdr:row>53</xdr:row>
      <xdr:rowOff>151130</xdr:rowOff>
    </xdr:to>
    <xdr:cxnSp macro="">
      <xdr:nvCxnSpPr>
        <xdr:cNvPr id="106" name="直線コネクタ 105"/>
        <xdr:cNvCxnSpPr/>
      </xdr:nvCxnSpPr>
      <xdr:spPr>
        <a:xfrm>
          <a:off x="741680" y="92379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6985</xdr:rowOff>
    </xdr:from>
    <xdr:ext cx="594360" cy="263525"/>
    <xdr:sp macro="" textlink="">
      <xdr:nvSpPr>
        <xdr:cNvPr id="107" name="テキスト ボックス 106"/>
        <xdr:cNvSpPr txBox="1"/>
      </xdr:nvSpPr>
      <xdr:spPr>
        <a:xfrm>
          <a:off x="166370" y="9093835"/>
          <a:ext cx="59436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51</xdr:row>
      <xdr:rowOff>168275</xdr:rowOff>
    </xdr:from>
    <xdr:to xmlns:xdr="http://schemas.openxmlformats.org/drawingml/2006/spreadsheetDrawing">
      <xdr:col>28</xdr:col>
      <xdr:colOff>114300</xdr:colOff>
      <xdr:row>51</xdr:row>
      <xdr:rowOff>168275</xdr:rowOff>
    </xdr:to>
    <xdr:cxnSp macro="">
      <xdr:nvCxnSpPr>
        <xdr:cNvPr id="108" name="直線コネクタ 107"/>
        <xdr:cNvCxnSpPr/>
      </xdr:nvCxnSpPr>
      <xdr:spPr>
        <a:xfrm>
          <a:off x="741680" y="89122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22860</xdr:rowOff>
    </xdr:from>
    <xdr:ext cx="594360" cy="264160"/>
    <xdr:sp macro="" textlink="">
      <xdr:nvSpPr>
        <xdr:cNvPr id="109" name="テキスト ボックス 108"/>
        <xdr:cNvSpPr txBox="1"/>
      </xdr:nvSpPr>
      <xdr:spPr>
        <a:xfrm>
          <a:off x="166370" y="8766810"/>
          <a:ext cx="5943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9525</xdr:rowOff>
    </xdr:from>
    <xdr:to xmlns:xdr="http://schemas.openxmlformats.org/drawingml/2006/spreadsheetDrawing">
      <xdr:col>28</xdr:col>
      <xdr:colOff>114300</xdr:colOff>
      <xdr:row>50</xdr:row>
      <xdr:rowOff>9525</xdr:rowOff>
    </xdr:to>
    <xdr:cxnSp macro="">
      <xdr:nvCxnSpPr>
        <xdr:cNvPr id="110" name="直線コネクタ 109"/>
        <xdr:cNvCxnSpPr/>
      </xdr:nvCxnSpPr>
      <xdr:spPr>
        <a:xfrm>
          <a:off x="741680" y="85820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38735</xdr:rowOff>
    </xdr:from>
    <xdr:ext cx="594360" cy="265430"/>
    <xdr:sp macro="" textlink="">
      <xdr:nvSpPr>
        <xdr:cNvPr id="111" name="テキスト ボックス 110"/>
        <xdr:cNvSpPr txBox="1"/>
      </xdr:nvSpPr>
      <xdr:spPr>
        <a:xfrm>
          <a:off x="166370" y="8439785"/>
          <a:ext cx="59436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26035</xdr:rowOff>
    </xdr:from>
    <xdr:to xmlns:xdr="http://schemas.openxmlformats.org/drawingml/2006/spreadsheetDrawing">
      <xdr:col>28</xdr:col>
      <xdr:colOff>114300</xdr:colOff>
      <xdr:row>48</xdr:row>
      <xdr:rowOff>26035</xdr:rowOff>
    </xdr:to>
    <xdr:cxnSp macro="">
      <xdr:nvCxnSpPr>
        <xdr:cNvPr id="112" name="直線コネクタ 111"/>
        <xdr:cNvCxnSpPr/>
      </xdr:nvCxnSpPr>
      <xdr:spPr>
        <a:xfrm>
          <a:off x="741680" y="8255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55880</xdr:rowOff>
    </xdr:from>
    <xdr:ext cx="594360" cy="260985"/>
    <xdr:sp macro="" textlink="">
      <xdr:nvSpPr>
        <xdr:cNvPr id="113" name="テキスト ボックス 112"/>
        <xdr:cNvSpPr txBox="1"/>
      </xdr:nvSpPr>
      <xdr:spPr>
        <a:xfrm>
          <a:off x="166370" y="8114030"/>
          <a:ext cx="59436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26035</xdr:rowOff>
    </xdr:from>
    <xdr:to xmlns:xdr="http://schemas.openxmlformats.org/drawingml/2006/spreadsheetDrawing">
      <xdr:col>28</xdr:col>
      <xdr:colOff>114300</xdr:colOff>
      <xdr:row>61</xdr:row>
      <xdr:rowOff>84455</xdr:rowOff>
    </xdr:to>
    <xdr:sp macro="" textlink="">
      <xdr:nvSpPr>
        <xdr:cNvPr id="114" name="総務費グラフ枠"/>
        <xdr:cNvSpPr/>
      </xdr:nvSpPr>
      <xdr:spPr>
        <a:xfrm>
          <a:off x="741680" y="8255635"/>
          <a:ext cx="45643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143510</xdr:rowOff>
    </xdr:from>
    <xdr:to xmlns:xdr="http://schemas.openxmlformats.org/drawingml/2006/spreadsheetDrawing">
      <xdr:col>24</xdr:col>
      <xdr:colOff>62865</xdr:colOff>
      <xdr:row>59</xdr:row>
      <xdr:rowOff>135255</xdr:rowOff>
    </xdr:to>
    <xdr:cxnSp macro="">
      <xdr:nvCxnSpPr>
        <xdr:cNvPr id="115" name="直線コネクタ 114"/>
        <xdr:cNvCxnSpPr/>
      </xdr:nvCxnSpPr>
      <xdr:spPr>
        <a:xfrm flipV="1">
          <a:off x="4511675" y="8716010"/>
          <a:ext cx="1270" cy="1534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59</xdr:row>
      <xdr:rowOff>139065</xdr:rowOff>
    </xdr:from>
    <xdr:ext cx="534670" cy="264795"/>
    <xdr:sp macro="" textlink="">
      <xdr:nvSpPr>
        <xdr:cNvPr id="116" name="総務費最小値テキスト"/>
        <xdr:cNvSpPr txBox="1"/>
      </xdr:nvSpPr>
      <xdr:spPr>
        <a:xfrm>
          <a:off x="4564380" y="10254615"/>
          <a:ext cx="5346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26,930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59</xdr:row>
      <xdr:rowOff>135255</xdr:rowOff>
    </xdr:from>
    <xdr:to xmlns:xdr="http://schemas.openxmlformats.org/drawingml/2006/spreadsheetDrawing">
      <xdr:col>24</xdr:col>
      <xdr:colOff>152400</xdr:colOff>
      <xdr:row>59</xdr:row>
      <xdr:rowOff>135255</xdr:rowOff>
    </xdr:to>
    <xdr:cxnSp macro="">
      <xdr:nvCxnSpPr>
        <xdr:cNvPr id="117" name="直線コネクタ 116"/>
        <xdr:cNvCxnSpPr/>
      </xdr:nvCxnSpPr>
      <xdr:spPr>
        <a:xfrm>
          <a:off x="4429760" y="1025080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88265</xdr:rowOff>
    </xdr:from>
    <xdr:ext cx="598805" cy="261620"/>
    <xdr:sp macro="" textlink="">
      <xdr:nvSpPr>
        <xdr:cNvPr id="118" name="総務費最大値テキスト"/>
        <xdr:cNvSpPr txBox="1"/>
      </xdr:nvSpPr>
      <xdr:spPr>
        <a:xfrm>
          <a:off x="4564380" y="8489315"/>
          <a:ext cx="59880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167,988</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50</xdr:row>
      <xdr:rowOff>143510</xdr:rowOff>
    </xdr:from>
    <xdr:to xmlns:xdr="http://schemas.openxmlformats.org/drawingml/2006/spreadsheetDrawing">
      <xdr:col>24</xdr:col>
      <xdr:colOff>152400</xdr:colOff>
      <xdr:row>50</xdr:row>
      <xdr:rowOff>143510</xdr:rowOff>
    </xdr:to>
    <xdr:cxnSp macro="">
      <xdr:nvCxnSpPr>
        <xdr:cNvPr id="119" name="直線コネクタ 118"/>
        <xdr:cNvCxnSpPr/>
      </xdr:nvCxnSpPr>
      <xdr:spPr>
        <a:xfrm>
          <a:off x="4429760" y="871601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58</xdr:row>
      <xdr:rowOff>20955</xdr:rowOff>
    </xdr:from>
    <xdr:to xmlns:xdr="http://schemas.openxmlformats.org/drawingml/2006/spreadsheetDrawing">
      <xdr:col>24</xdr:col>
      <xdr:colOff>63500</xdr:colOff>
      <xdr:row>58</xdr:row>
      <xdr:rowOff>83820</xdr:rowOff>
    </xdr:to>
    <xdr:cxnSp macro="">
      <xdr:nvCxnSpPr>
        <xdr:cNvPr id="120" name="直線コネクタ 119"/>
        <xdr:cNvCxnSpPr/>
      </xdr:nvCxnSpPr>
      <xdr:spPr>
        <a:xfrm>
          <a:off x="3700780" y="9965055"/>
          <a:ext cx="8128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44450</xdr:rowOff>
    </xdr:from>
    <xdr:ext cx="534670" cy="263525"/>
    <xdr:sp macro="" textlink="">
      <xdr:nvSpPr>
        <xdr:cNvPr id="121" name="総務費平均値テキスト"/>
        <xdr:cNvSpPr txBox="1"/>
      </xdr:nvSpPr>
      <xdr:spPr>
        <a:xfrm>
          <a:off x="4564380" y="9817100"/>
          <a:ext cx="534670" cy="2635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48,318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20955</xdr:rowOff>
    </xdr:from>
    <xdr:to xmlns:xdr="http://schemas.openxmlformats.org/drawingml/2006/spreadsheetDrawing">
      <xdr:col>24</xdr:col>
      <xdr:colOff>114300</xdr:colOff>
      <xdr:row>58</xdr:row>
      <xdr:rowOff>124460</xdr:rowOff>
    </xdr:to>
    <xdr:sp macro="" textlink="">
      <xdr:nvSpPr>
        <xdr:cNvPr id="122" name="フローチャート: 判断 121"/>
        <xdr:cNvSpPr/>
      </xdr:nvSpPr>
      <xdr:spPr>
        <a:xfrm>
          <a:off x="4462780" y="996505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53340</xdr:rowOff>
    </xdr:from>
    <xdr:to xmlns:xdr="http://schemas.openxmlformats.org/drawingml/2006/spreadsheetDrawing">
      <xdr:col>19</xdr:col>
      <xdr:colOff>177800</xdr:colOff>
      <xdr:row>58</xdr:row>
      <xdr:rowOff>20955</xdr:rowOff>
    </xdr:to>
    <xdr:cxnSp macro="">
      <xdr:nvCxnSpPr>
        <xdr:cNvPr id="123" name="直線コネクタ 122"/>
        <xdr:cNvCxnSpPr/>
      </xdr:nvCxnSpPr>
      <xdr:spPr>
        <a:xfrm>
          <a:off x="2832100" y="9825990"/>
          <a:ext cx="868680" cy="139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58</xdr:row>
      <xdr:rowOff>50800</xdr:rowOff>
    </xdr:from>
    <xdr:to xmlns:xdr="http://schemas.openxmlformats.org/drawingml/2006/spreadsheetDrawing">
      <xdr:col>20</xdr:col>
      <xdr:colOff>38100</xdr:colOff>
      <xdr:row>58</xdr:row>
      <xdr:rowOff>155575</xdr:rowOff>
    </xdr:to>
    <xdr:sp macro="" textlink="">
      <xdr:nvSpPr>
        <xdr:cNvPr id="124" name="フローチャート: 判断 123"/>
        <xdr:cNvSpPr/>
      </xdr:nvSpPr>
      <xdr:spPr>
        <a:xfrm>
          <a:off x="3649980" y="9994900"/>
          <a:ext cx="9652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58</xdr:row>
      <xdr:rowOff>146685</xdr:rowOff>
    </xdr:from>
    <xdr:ext cx="530860" cy="260985"/>
    <xdr:sp macro="" textlink="">
      <xdr:nvSpPr>
        <xdr:cNvPr id="125" name="テキスト ボックス 124"/>
        <xdr:cNvSpPr txBox="1"/>
      </xdr:nvSpPr>
      <xdr:spPr>
        <a:xfrm>
          <a:off x="3438525" y="10090785"/>
          <a:ext cx="53086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45,571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56</xdr:row>
      <xdr:rowOff>146685</xdr:rowOff>
    </xdr:from>
    <xdr:to xmlns:xdr="http://schemas.openxmlformats.org/drawingml/2006/spreadsheetDrawing">
      <xdr:col>15</xdr:col>
      <xdr:colOff>50800</xdr:colOff>
      <xdr:row>57</xdr:row>
      <xdr:rowOff>53340</xdr:rowOff>
    </xdr:to>
    <xdr:cxnSp macro="">
      <xdr:nvCxnSpPr>
        <xdr:cNvPr id="126" name="直線コネクタ 125"/>
        <xdr:cNvCxnSpPr/>
      </xdr:nvCxnSpPr>
      <xdr:spPr>
        <a:xfrm>
          <a:off x="1968500" y="9747885"/>
          <a:ext cx="86360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58</xdr:row>
      <xdr:rowOff>25400</xdr:rowOff>
    </xdr:from>
    <xdr:to xmlns:xdr="http://schemas.openxmlformats.org/drawingml/2006/spreadsheetDrawing">
      <xdr:col>15</xdr:col>
      <xdr:colOff>101600</xdr:colOff>
      <xdr:row>58</xdr:row>
      <xdr:rowOff>128905</xdr:rowOff>
    </xdr:to>
    <xdr:sp macro="" textlink="">
      <xdr:nvSpPr>
        <xdr:cNvPr id="127" name="フローチャート: 判断 126"/>
        <xdr:cNvSpPr/>
      </xdr:nvSpPr>
      <xdr:spPr>
        <a:xfrm>
          <a:off x="2781300" y="996950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58</xdr:row>
      <xdr:rowOff>120650</xdr:rowOff>
    </xdr:from>
    <xdr:ext cx="530860" cy="264795"/>
    <xdr:sp macro="" textlink="">
      <xdr:nvSpPr>
        <xdr:cNvPr id="128" name="テキスト ボックス 127"/>
        <xdr:cNvSpPr txBox="1"/>
      </xdr:nvSpPr>
      <xdr:spPr>
        <a:xfrm>
          <a:off x="2574925" y="10064750"/>
          <a:ext cx="5308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47,919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56</xdr:row>
      <xdr:rowOff>146685</xdr:rowOff>
    </xdr:from>
    <xdr:to xmlns:xdr="http://schemas.openxmlformats.org/drawingml/2006/spreadsheetDrawing">
      <xdr:col>10</xdr:col>
      <xdr:colOff>114300</xdr:colOff>
      <xdr:row>58</xdr:row>
      <xdr:rowOff>85090</xdr:rowOff>
    </xdr:to>
    <xdr:cxnSp macro="">
      <xdr:nvCxnSpPr>
        <xdr:cNvPr id="129" name="直線コネクタ 128"/>
        <xdr:cNvCxnSpPr/>
      </xdr:nvCxnSpPr>
      <xdr:spPr>
        <a:xfrm flipV="1">
          <a:off x="1104900" y="9747885"/>
          <a:ext cx="863600" cy="281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171450</xdr:rowOff>
    </xdr:from>
    <xdr:to xmlns:xdr="http://schemas.openxmlformats.org/drawingml/2006/spreadsheetDrawing">
      <xdr:col>10</xdr:col>
      <xdr:colOff>165100</xdr:colOff>
      <xdr:row>58</xdr:row>
      <xdr:rowOff>104140</xdr:rowOff>
    </xdr:to>
    <xdr:sp macro="" textlink="">
      <xdr:nvSpPr>
        <xdr:cNvPr id="130" name="フローチャート: 判断 129"/>
        <xdr:cNvSpPr/>
      </xdr:nvSpPr>
      <xdr:spPr>
        <a:xfrm>
          <a:off x="1917700" y="994410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58</xdr:row>
      <xdr:rowOff>94615</xdr:rowOff>
    </xdr:from>
    <xdr:ext cx="533400" cy="262255"/>
    <xdr:sp macro="" textlink="">
      <xdr:nvSpPr>
        <xdr:cNvPr id="131" name="テキスト ボックス 130"/>
        <xdr:cNvSpPr txBox="1"/>
      </xdr:nvSpPr>
      <xdr:spPr>
        <a:xfrm>
          <a:off x="1706245" y="10038715"/>
          <a:ext cx="5334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50,194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19685</xdr:rowOff>
    </xdr:from>
    <xdr:to xmlns:xdr="http://schemas.openxmlformats.org/drawingml/2006/spreadsheetDrawing">
      <xdr:col>6</xdr:col>
      <xdr:colOff>38100</xdr:colOff>
      <xdr:row>58</xdr:row>
      <xdr:rowOff>123825</xdr:rowOff>
    </xdr:to>
    <xdr:sp macro="" textlink="">
      <xdr:nvSpPr>
        <xdr:cNvPr id="132" name="フローチャート: 判断 131"/>
        <xdr:cNvSpPr/>
      </xdr:nvSpPr>
      <xdr:spPr>
        <a:xfrm>
          <a:off x="1054100" y="9963785"/>
          <a:ext cx="9652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56</xdr:row>
      <xdr:rowOff>140335</xdr:rowOff>
    </xdr:from>
    <xdr:ext cx="530860" cy="264795"/>
    <xdr:sp macro="" textlink="">
      <xdr:nvSpPr>
        <xdr:cNvPr id="133" name="テキスト ボックス 132"/>
        <xdr:cNvSpPr txBox="1"/>
      </xdr:nvSpPr>
      <xdr:spPr>
        <a:xfrm>
          <a:off x="842645" y="9741535"/>
          <a:ext cx="5308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48,405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81915</xdr:rowOff>
    </xdr:from>
    <xdr:ext cx="759460" cy="264795"/>
    <xdr:sp macro="" textlink="">
      <xdr:nvSpPr>
        <xdr:cNvPr id="134" name="テキスト ボックス 133"/>
        <xdr:cNvSpPr txBox="1"/>
      </xdr:nvSpPr>
      <xdr:spPr>
        <a:xfrm>
          <a:off x="4328160" y="10540365"/>
          <a:ext cx="7594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81915</xdr:rowOff>
    </xdr:from>
    <xdr:ext cx="762000" cy="264795"/>
    <xdr:sp macro="" textlink="">
      <xdr:nvSpPr>
        <xdr:cNvPr id="135" name="テキスト ボックス 134"/>
        <xdr:cNvSpPr txBox="1"/>
      </xdr:nvSpPr>
      <xdr:spPr>
        <a:xfrm>
          <a:off x="351536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81915</xdr:rowOff>
    </xdr:from>
    <xdr:ext cx="759460" cy="264795"/>
    <xdr:sp macro="" textlink="">
      <xdr:nvSpPr>
        <xdr:cNvPr id="136" name="テキスト ボックス 135"/>
        <xdr:cNvSpPr txBox="1"/>
      </xdr:nvSpPr>
      <xdr:spPr>
        <a:xfrm>
          <a:off x="2646680" y="10540365"/>
          <a:ext cx="7594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81915</xdr:rowOff>
    </xdr:from>
    <xdr:ext cx="762000" cy="264795"/>
    <xdr:sp macro="" textlink="">
      <xdr:nvSpPr>
        <xdr:cNvPr id="137" name="テキスト ボックス 136"/>
        <xdr:cNvSpPr txBox="1"/>
      </xdr:nvSpPr>
      <xdr:spPr>
        <a:xfrm>
          <a:off x="178308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81915</xdr:rowOff>
    </xdr:from>
    <xdr:ext cx="762000" cy="264795"/>
    <xdr:sp macro="" textlink="">
      <xdr:nvSpPr>
        <xdr:cNvPr id="138" name="テキスト ボックス 137"/>
        <xdr:cNvSpPr txBox="1"/>
      </xdr:nvSpPr>
      <xdr:spPr>
        <a:xfrm>
          <a:off x="91948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31750</xdr:rowOff>
    </xdr:from>
    <xdr:to xmlns:xdr="http://schemas.openxmlformats.org/drawingml/2006/spreadsheetDrawing">
      <xdr:col>24</xdr:col>
      <xdr:colOff>114300</xdr:colOff>
      <xdr:row>58</xdr:row>
      <xdr:rowOff>135890</xdr:rowOff>
    </xdr:to>
    <xdr:sp macro="" textlink="">
      <xdr:nvSpPr>
        <xdr:cNvPr id="139" name="楕円 138"/>
        <xdr:cNvSpPr/>
      </xdr:nvSpPr>
      <xdr:spPr>
        <a:xfrm>
          <a:off x="4462780" y="997585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58</xdr:row>
      <xdr:rowOff>9525</xdr:rowOff>
    </xdr:from>
    <xdr:ext cx="534670" cy="263525"/>
    <xdr:sp macro="" textlink="">
      <xdr:nvSpPr>
        <xdr:cNvPr id="140" name="総務費該当値テキスト"/>
        <xdr:cNvSpPr txBox="1"/>
      </xdr:nvSpPr>
      <xdr:spPr>
        <a:xfrm>
          <a:off x="4564380" y="9953625"/>
          <a:ext cx="53467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47,315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144145</xdr:rowOff>
    </xdr:from>
    <xdr:to xmlns:xdr="http://schemas.openxmlformats.org/drawingml/2006/spreadsheetDrawing">
      <xdr:col>20</xdr:col>
      <xdr:colOff>38100</xdr:colOff>
      <xdr:row>58</xdr:row>
      <xdr:rowOff>72390</xdr:rowOff>
    </xdr:to>
    <xdr:sp macro="" textlink="">
      <xdr:nvSpPr>
        <xdr:cNvPr id="141" name="楕円 140"/>
        <xdr:cNvSpPr/>
      </xdr:nvSpPr>
      <xdr:spPr>
        <a:xfrm>
          <a:off x="3649980" y="9916795"/>
          <a:ext cx="965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56</xdr:row>
      <xdr:rowOff>89535</xdr:rowOff>
    </xdr:from>
    <xdr:ext cx="530860" cy="260985"/>
    <xdr:sp macro="" textlink="">
      <xdr:nvSpPr>
        <xdr:cNvPr id="142" name="テキスト ボックス 141"/>
        <xdr:cNvSpPr txBox="1"/>
      </xdr:nvSpPr>
      <xdr:spPr>
        <a:xfrm>
          <a:off x="3438525" y="9690735"/>
          <a:ext cx="53086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52,972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1270</xdr:rowOff>
    </xdr:from>
    <xdr:to xmlns:xdr="http://schemas.openxmlformats.org/drawingml/2006/spreadsheetDrawing">
      <xdr:col>15</xdr:col>
      <xdr:colOff>101600</xdr:colOff>
      <xdr:row>57</xdr:row>
      <xdr:rowOff>104775</xdr:rowOff>
    </xdr:to>
    <xdr:sp macro="" textlink="">
      <xdr:nvSpPr>
        <xdr:cNvPr id="143" name="楕円 142"/>
        <xdr:cNvSpPr/>
      </xdr:nvSpPr>
      <xdr:spPr>
        <a:xfrm>
          <a:off x="2781300" y="977392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55</xdr:row>
      <xdr:rowOff>123825</xdr:rowOff>
    </xdr:from>
    <xdr:ext cx="530860" cy="263525"/>
    <xdr:sp macro="" textlink="">
      <xdr:nvSpPr>
        <xdr:cNvPr id="144" name="テキスト ボックス 143"/>
        <xdr:cNvSpPr txBox="1"/>
      </xdr:nvSpPr>
      <xdr:spPr>
        <a:xfrm>
          <a:off x="2574925" y="9553575"/>
          <a:ext cx="53086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65,772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56</xdr:row>
      <xdr:rowOff>94615</xdr:rowOff>
    </xdr:from>
    <xdr:to xmlns:xdr="http://schemas.openxmlformats.org/drawingml/2006/spreadsheetDrawing">
      <xdr:col>10</xdr:col>
      <xdr:colOff>165100</xdr:colOff>
      <xdr:row>57</xdr:row>
      <xdr:rowOff>23495</xdr:rowOff>
    </xdr:to>
    <xdr:sp macro="" textlink="">
      <xdr:nvSpPr>
        <xdr:cNvPr id="145" name="楕円 144"/>
        <xdr:cNvSpPr/>
      </xdr:nvSpPr>
      <xdr:spPr>
        <a:xfrm>
          <a:off x="1917700" y="969581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55</xdr:row>
      <xdr:rowOff>40640</xdr:rowOff>
    </xdr:from>
    <xdr:ext cx="533400" cy="264795"/>
    <xdr:sp macro="" textlink="">
      <xdr:nvSpPr>
        <xdr:cNvPr id="146" name="テキスト ボックス 145"/>
        <xdr:cNvSpPr txBox="1"/>
      </xdr:nvSpPr>
      <xdr:spPr>
        <a:xfrm>
          <a:off x="1706245" y="9470390"/>
          <a:ext cx="5334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73,178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33020</xdr:rowOff>
    </xdr:from>
    <xdr:to xmlns:xdr="http://schemas.openxmlformats.org/drawingml/2006/spreadsheetDrawing">
      <xdr:col>6</xdr:col>
      <xdr:colOff>38100</xdr:colOff>
      <xdr:row>58</xdr:row>
      <xdr:rowOff>137160</xdr:rowOff>
    </xdr:to>
    <xdr:sp macro="" textlink="">
      <xdr:nvSpPr>
        <xdr:cNvPr id="147" name="楕円 146"/>
        <xdr:cNvSpPr/>
      </xdr:nvSpPr>
      <xdr:spPr>
        <a:xfrm>
          <a:off x="1054100" y="9977120"/>
          <a:ext cx="9652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58</xdr:row>
      <xdr:rowOff>127635</xdr:rowOff>
    </xdr:from>
    <xdr:ext cx="530860" cy="262890"/>
    <xdr:sp macro="" textlink="">
      <xdr:nvSpPr>
        <xdr:cNvPr id="148" name="テキスト ボックス 147"/>
        <xdr:cNvSpPr txBox="1"/>
      </xdr:nvSpPr>
      <xdr:spPr>
        <a:xfrm>
          <a:off x="842645" y="10071735"/>
          <a:ext cx="53086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47,189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58420</xdr:rowOff>
    </xdr:from>
    <xdr:to xmlns:xdr="http://schemas.openxmlformats.org/drawingml/2006/spreadsheetDrawing">
      <xdr:col>28</xdr:col>
      <xdr:colOff>114300</xdr:colOff>
      <xdr:row>65</xdr:row>
      <xdr:rowOff>32385</xdr:rowOff>
    </xdr:to>
    <xdr:sp macro="" textlink="">
      <xdr:nvSpPr>
        <xdr:cNvPr id="149" name="正方形/長方形 148"/>
        <xdr:cNvSpPr/>
      </xdr:nvSpPr>
      <xdr:spPr>
        <a:xfrm>
          <a:off x="741680" y="1085977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58420</xdr:rowOff>
    </xdr:from>
    <xdr:to xmlns:xdr="http://schemas.openxmlformats.org/drawingml/2006/spreadsheetDrawing">
      <xdr:col>12</xdr:col>
      <xdr:colOff>127000</xdr:colOff>
      <xdr:row>66</xdr:row>
      <xdr:rowOff>143510</xdr:rowOff>
    </xdr:to>
    <xdr:sp macro="" textlink="">
      <xdr:nvSpPr>
        <xdr:cNvPr id="150" name="正方形/長方形 149"/>
        <xdr:cNvSpPr/>
      </xdr:nvSpPr>
      <xdr:spPr>
        <a:xfrm>
          <a:off x="86868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90805</xdr:rowOff>
    </xdr:from>
    <xdr:to xmlns:xdr="http://schemas.openxmlformats.org/drawingml/2006/spreadsheetDrawing">
      <xdr:col>12</xdr:col>
      <xdr:colOff>127000</xdr:colOff>
      <xdr:row>68</xdr:row>
      <xdr:rowOff>0</xdr:rowOff>
    </xdr:to>
    <xdr:sp macro="" textlink="">
      <xdr:nvSpPr>
        <xdr:cNvPr id="151" name="正方形/長方形 150"/>
        <xdr:cNvSpPr/>
      </xdr:nvSpPr>
      <xdr:spPr>
        <a:xfrm>
          <a:off x="86868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58420</xdr:rowOff>
    </xdr:from>
    <xdr:to xmlns:xdr="http://schemas.openxmlformats.org/drawingml/2006/spreadsheetDrawing">
      <xdr:col>18</xdr:col>
      <xdr:colOff>0</xdr:colOff>
      <xdr:row>66</xdr:row>
      <xdr:rowOff>143510</xdr:rowOff>
    </xdr:to>
    <xdr:sp macro="" textlink="">
      <xdr:nvSpPr>
        <xdr:cNvPr id="152" name="正方形/長方形 151"/>
        <xdr:cNvSpPr/>
      </xdr:nvSpPr>
      <xdr:spPr>
        <a:xfrm>
          <a:off x="185420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90805</xdr:rowOff>
    </xdr:from>
    <xdr:to xmlns:xdr="http://schemas.openxmlformats.org/drawingml/2006/spreadsheetDrawing">
      <xdr:col>18</xdr:col>
      <xdr:colOff>0</xdr:colOff>
      <xdr:row>68</xdr:row>
      <xdr:rowOff>0</xdr:rowOff>
    </xdr:to>
    <xdr:sp macro="" textlink="">
      <xdr:nvSpPr>
        <xdr:cNvPr id="153" name="正方形/長方形 152"/>
        <xdr:cNvSpPr/>
      </xdr:nvSpPr>
      <xdr:spPr>
        <a:xfrm>
          <a:off x="185420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165,097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58420</xdr:rowOff>
    </xdr:from>
    <xdr:to xmlns:xdr="http://schemas.openxmlformats.org/drawingml/2006/spreadsheetDrawing">
      <xdr:col>24</xdr:col>
      <xdr:colOff>0</xdr:colOff>
      <xdr:row>66</xdr:row>
      <xdr:rowOff>143510</xdr:rowOff>
    </xdr:to>
    <xdr:sp macro="" textlink="">
      <xdr:nvSpPr>
        <xdr:cNvPr id="154" name="正方形/長方形 153"/>
        <xdr:cNvSpPr/>
      </xdr:nvSpPr>
      <xdr:spPr>
        <a:xfrm>
          <a:off x="296672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16</xdr:col>
      <xdr:colOff>0</xdr:colOff>
      <xdr:row>66</xdr:row>
      <xdr:rowOff>90805</xdr:rowOff>
    </xdr:from>
    <xdr:to xmlns:xdr="http://schemas.openxmlformats.org/drawingml/2006/spreadsheetDrawing">
      <xdr:col>24</xdr:col>
      <xdr:colOff>0</xdr:colOff>
      <xdr:row>68</xdr:row>
      <xdr:rowOff>0</xdr:rowOff>
    </xdr:to>
    <xdr:sp macro="" textlink="">
      <xdr:nvSpPr>
        <xdr:cNvPr id="155" name="正方形/長方形 154"/>
        <xdr:cNvSpPr/>
      </xdr:nvSpPr>
      <xdr:spPr>
        <a:xfrm>
          <a:off x="296672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198,062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26035</xdr:rowOff>
    </xdr:from>
    <xdr:to xmlns:xdr="http://schemas.openxmlformats.org/drawingml/2006/spreadsheetDrawing">
      <xdr:col>28</xdr:col>
      <xdr:colOff>114300</xdr:colOff>
      <xdr:row>81</xdr:row>
      <xdr:rowOff>84455</xdr:rowOff>
    </xdr:to>
    <xdr:sp macro="" textlink="">
      <xdr:nvSpPr>
        <xdr:cNvPr id="156" name="正方形/長方形 155"/>
        <xdr:cNvSpPr/>
      </xdr:nvSpPr>
      <xdr:spPr>
        <a:xfrm>
          <a:off x="741680" y="11684635"/>
          <a:ext cx="45643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6985</xdr:rowOff>
    </xdr:from>
    <xdr:ext cx="348615" cy="229235"/>
    <xdr:sp macro="" textlink="">
      <xdr:nvSpPr>
        <xdr:cNvPr id="157" name="テキスト ボックス 156"/>
        <xdr:cNvSpPr txBox="1"/>
      </xdr:nvSpPr>
      <xdr:spPr>
        <a:xfrm>
          <a:off x="708660" y="11494135"/>
          <a:ext cx="348615"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84455</xdr:rowOff>
    </xdr:from>
    <xdr:to xmlns:xdr="http://schemas.openxmlformats.org/drawingml/2006/spreadsheetDrawing">
      <xdr:col>28</xdr:col>
      <xdr:colOff>114300</xdr:colOff>
      <xdr:row>81</xdr:row>
      <xdr:rowOff>84455</xdr:rowOff>
    </xdr:to>
    <xdr:cxnSp macro="">
      <xdr:nvCxnSpPr>
        <xdr:cNvPr id="158" name="直線コネクタ 157"/>
        <xdr:cNvCxnSpPr/>
      </xdr:nvCxnSpPr>
      <xdr:spPr>
        <a:xfrm>
          <a:off x="741680" y="13971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80</xdr:row>
      <xdr:rowOff>114300</xdr:rowOff>
    </xdr:from>
    <xdr:ext cx="594360" cy="263525"/>
    <xdr:sp macro="" textlink="">
      <xdr:nvSpPr>
        <xdr:cNvPr id="159" name="テキスト ボックス 158"/>
        <xdr:cNvSpPr txBox="1"/>
      </xdr:nvSpPr>
      <xdr:spPr>
        <a:xfrm>
          <a:off x="166370" y="13830300"/>
          <a:ext cx="59436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101600</xdr:rowOff>
    </xdr:from>
    <xdr:to xmlns:xdr="http://schemas.openxmlformats.org/drawingml/2006/spreadsheetDrawing">
      <xdr:col>28</xdr:col>
      <xdr:colOff>114300</xdr:colOff>
      <xdr:row>79</xdr:row>
      <xdr:rowOff>101600</xdr:rowOff>
    </xdr:to>
    <xdr:cxnSp macro="">
      <xdr:nvCxnSpPr>
        <xdr:cNvPr id="160" name="直線コネクタ 159"/>
        <xdr:cNvCxnSpPr/>
      </xdr:nvCxnSpPr>
      <xdr:spPr>
        <a:xfrm>
          <a:off x="741680" y="136461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130810</xdr:rowOff>
    </xdr:from>
    <xdr:ext cx="594360" cy="262255"/>
    <xdr:sp macro="" textlink="">
      <xdr:nvSpPr>
        <xdr:cNvPr id="161" name="テキスト ボックス 160"/>
        <xdr:cNvSpPr txBox="1"/>
      </xdr:nvSpPr>
      <xdr:spPr>
        <a:xfrm>
          <a:off x="166370" y="13503910"/>
          <a:ext cx="59436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117475</xdr:rowOff>
    </xdr:from>
    <xdr:to xmlns:xdr="http://schemas.openxmlformats.org/drawingml/2006/spreadsheetDrawing">
      <xdr:col>28</xdr:col>
      <xdr:colOff>114300</xdr:colOff>
      <xdr:row>77</xdr:row>
      <xdr:rowOff>117475</xdr:rowOff>
    </xdr:to>
    <xdr:cxnSp macro="">
      <xdr:nvCxnSpPr>
        <xdr:cNvPr id="162" name="直線コネクタ 161"/>
        <xdr:cNvCxnSpPr/>
      </xdr:nvCxnSpPr>
      <xdr:spPr>
        <a:xfrm>
          <a:off x="741680" y="133191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147320</xdr:rowOff>
    </xdr:from>
    <xdr:ext cx="594360" cy="260985"/>
    <xdr:sp macro="" textlink="">
      <xdr:nvSpPr>
        <xdr:cNvPr id="163" name="テキスト ボックス 162"/>
        <xdr:cNvSpPr txBox="1"/>
      </xdr:nvSpPr>
      <xdr:spPr>
        <a:xfrm>
          <a:off x="166370" y="13177520"/>
          <a:ext cx="59436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135255</xdr:rowOff>
    </xdr:from>
    <xdr:to xmlns:xdr="http://schemas.openxmlformats.org/drawingml/2006/spreadsheetDrawing">
      <xdr:col>28</xdr:col>
      <xdr:colOff>114300</xdr:colOff>
      <xdr:row>75</xdr:row>
      <xdr:rowOff>135255</xdr:rowOff>
    </xdr:to>
    <xdr:cxnSp macro="">
      <xdr:nvCxnSpPr>
        <xdr:cNvPr id="164" name="直線コネクタ 163"/>
        <xdr:cNvCxnSpPr/>
      </xdr:nvCxnSpPr>
      <xdr:spPr>
        <a:xfrm>
          <a:off x="741680" y="129940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74</xdr:row>
      <xdr:rowOff>163830</xdr:rowOff>
    </xdr:from>
    <xdr:ext cx="594360" cy="265430"/>
    <xdr:sp macro="" textlink="">
      <xdr:nvSpPr>
        <xdr:cNvPr id="165" name="テキスト ボックス 164"/>
        <xdr:cNvSpPr txBox="1"/>
      </xdr:nvSpPr>
      <xdr:spPr>
        <a:xfrm>
          <a:off x="166370" y="12851130"/>
          <a:ext cx="59436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151130</xdr:rowOff>
    </xdr:from>
    <xdr:to xmlns:xdr="http://schemas.openxmlformats.org/drawingml/2006/spreadsheetDrawing">
      <xdr:col>28</xdr:col>
      <xdr:colOff>114300</xdr:colOff>
      <xdr:row>73</xdr:row>
      <xdr:rowOff>151130</xdr:rowOff>
    </xdr:to>
    <xdr:cxnSp macro="">
      <xdr:nvCxnSpPr>
        <xdr:cNvPr id="166" name="直線コネクタ 165"/>
        <xdr:cNvCxnSpPr/>
      </xdr:nvCxnSpPr>
      <xdr:spPr>
        <a:xfrm>
          <a:off x="741680" y="126669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6985</xdr:rowOff>
    </xdr:from>
    <xdr:ext cx="594360" cy="263525"/>
    <xdr:sp macro="" textlink="">
      <xdr:nvSpPr>
        <xdr:cNvPr id="167" name="テキスト ボックス 166"/>
        <xdr:cNvSpPr txBox="1"/>
      </xdr:nvSpPr>
      <xdr:spPr>
        <a:xfrm>
          <a:off x="166370" y="12522835"/>
          <a:ext cx="59436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71</xdr:row>
      <xdr:rowOff>168275</xdr:rowOff>
    </xdr:from>
    <xdr:to xmlns:xdr="http://schemas.openxmlformats.org/drawingml/2006/spreadsheetDrawing">
      <xdr:col>28</xdr:col>
      <xdr:colOff>114300</xdr:colOff>
      <xdr:row>71</xdr:row>
      <xdr:rowOff>168275</xdr:rowOff>
    </xdr:to>
    <xdr:cxnSp macro="">
      <xdr:nvCxnSpPr>
        <xdr:cNvPr id="168" name="直線コネクタ 167"/>
        <xdr:cNvCxnSpPr/>
      </xdr:nvCxnSpPr>
      <xdr:spPr>
        <a:xfrm>
          <a:off x="741680" y="123412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22860</xdr:rowOff>
    </xdr:from>
    <xdr:ext cx="594360" cy="264160"/>
    <xdr:sp macro="" textlink="">
      <xdr:nvSpPr>
        <xdr:cNvPr id="169" name="テキスト ボックス 168"/>
        <xdr:cNvSpPr txBox="1"/>
      </xdr:nvSpPr>
      <xdr:spPr>
        <a:xfrm>
          <a:off x="166370" y="12195810"/>
          <a:ext cx="5943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9525</xdr:rowOff>
    </xdr:from>
    <xdr:to xmlns:xdr="http://schemas.openxmlformats.org/drawingml/2006/spreadsheetDrawing">
      <xdr:col>28</xdr:col>
      <xdr:colOff>114300</xdr:colOff>
      <xdr:row>70</xdr:row>
      <xdr:rowOff>9525</xdr:rowOff>
    </xdr:to>
    <xdr:cxnSp macro="">
      <xdr:nvCxnSpPr>
        <xdr:cNvPr id="170" name="直線コネクタ 169"/>
        <xdr:cNvCxnSpPr/>
      </xdr:nvCxnSpPr>
      <xdr:spPr>
        <a:xfrm>
          <a:off x="741680" y="120110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38735</xdr:rowOff>
    </xdr:from>
    <xdr:ext cx="594360" cy="265430"/>
    <xdr:sp macro="" textlink="">
      <xdr:nvSpPr>
        <xdr:cNvPr id="171" name="テキスト ボックス 170"/>
        <xdr:cNvSpPr txBox="1"/>
      </xdr:nvSpPr>
      <xdr:spPr>
        <a:xfrm>
          <a:off x="166370" y="11868785"/>
          <a:ext cx="59436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26035</xdr:rowOff>
    </xdr:from>
    <xdr:to xmlns:xdr="http://schemas.openxmlformats.org/drawingml/2006/spreadsheetDrawing">
      <xdr:col>28</xdr:col>
      <xdr:colOff>114300</xdr:colOff>
      <xdr:row>68</xdr:row>
      <xdr:rowOff>26035</xdr:rowOff>
    </xdr:to>
    <xdr:cxnSp macro="">
      <xdr:nvCxnSpPr>
        <xdr:cNvPr id="172" name="直線コネクタ 171"/>
        <xdr:cNvCxnSpPr/>
      </xdr:nvCxnSpPr>
      <xdr:spPr>
        <a:xfrm>
          <a:off x="741680" y="11684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55880</xdr:rowOff>
    </xdr:from>
    <xdr:ext cx="594360" cy="260985"/>
    <xdr:sp macro="" textlink="">
      <xdr:nvSpPr>
        <xdr:cNvPr id="173" name="テキスト ボックス 172"/>
        <xdr:cNvSpPr txBox="1"/>
      </xdr:nvSpPr>
      <xdr:spPr>
        <a:xfrm>
          <a:off x="166370" y="11543030"/>
          <a:ext cx="59436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26035</xdr:rowOff>
    </xdr:from>
    <xdr:to xmlns:xdr="http://schemas.openxmlformats.org/drawingml/2006/spreadsheetDrawing">
      <xdr:col>28</xdr:col>
      <xdr:colOff>114300</xdr:colOff>
      <xdr:row>81</xdr:row>
      <xdr:rowOff>84455</xdr:rowOff>
    </xdr:to>
    <xdr:sp macro="" textlink="">
      <xdr:nvSpPr>
        <xdr:cNvPr id="174" name="民生費グラフ枠"/>
        <xdr:cNvSpPr/>
      </xdr:nvSpPr>
      <xdr:spPr>
        <a:xfrm>
          <a:off x="741680" y="11684635"/>
          <a:ext cx="45643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12065</xdr:rowOff>
    </xdr:from>
    <xdr:to xmlns:xdr="http://schemas.openxmlformats.org/drawingml/2006/spreadsheetDrawing">
      <xdr:col>24</xdr:col>
      <xdr:colOff>62865</xdr:colOff>
      <xdr:row>78</xdr:row>
      <xdr:rowOff>120650</xdr:rowOff>
    </xdr:to>
    <xdr:cxnSp macro="">
      <xdr:nvCxnSpPr>
        <xdr:cNvPr id="175" name="直線コネクタ 174"/>
        <xdr:cNvCxnSpPr/>
      </xdr:nvCxnSpPr>
      <xdr:spPr>
        <a:xfrm flipV="1">
          <a:off x="4511675" y="12185015"/>
          <a:ext cx="1270" cy="13087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123825</xdr:rowOff>
    </xdr:from>
    <xdr:ext cx="598805" cy="263525"/>
    <xdr:sp macro="" textlink="">
      <xdr:nvSpPr>
        <xdr:cNvPr id="176" name="民生費最小値テキスト"/>
        <xdr:cNvSpPr txBox="1"/>
      </xdr:nvSpPr>
      <xdr:spPr>
        <a:xfrm>
          <a:off x="4564380" y="13496925"/>
          <a:ext cx="59880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164,061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120650</xdr:rowOff>
    </xdr:from>
    <xdr:to xmlns:xdr="http://schemas.openxmlformats.org/drawingml/2006/spreadsheetDrawing">
      <xdr:col>24</xdr:col>
      <xdr:colOff>152400</xdr:colOff>
      <xdr:row>78</xdr:row>
      <xdr:rowOff>120650</xdr:rowOff>
    </xdr:to>
    <xdr:cxnSp macro="">
      <xdr:nvCxnSpPr>
        <xdr:cNvPr id="177" name="直線コネクタ 176"/>
        <xdr:cNvCxnSpPr/>
      </xdr:nvCxnSpPr>
      <xdr:spPr>
        <a:xfrm>
          <a:off x="4429760" y="1349375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133350</xdr:rowOff>
    </xdr:from>
    <xdr:ext cx="598805" cy="262255"/>
    <xdr:sp macro="" textlink="">
      <xdr:nvSpPr>
        <xdr:cNvPr id="178" name="民生費最大値テキスト"/>
        <xdr:cNvSpPr txBox="1"/>
      </xdr:nvSpPr>
      <xdr:spPr>
        <a:xfrm>
          <a:off x="4564380" y="11963400"/>
          <a:ext cx="59880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283,975</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71</xdr:row>
      <xdr:rowOff>12065</xdr:rowOff>
    </xdr:from>
    <xdr:to xmlns:xdr="http://schemas.openxmlformats.org/drawingml/2006/spreadsheetDrawing">
      <xdr:col>24</xdr:col>
      <xdr:colOff>152400</xdr:colOff>
      <xdr:row>71</xdr:row>
      <xdr:rowOff>12065</xdr:rowOff>
    </xdr:to>
    <xdr:cxnSp macro="">
      <xdr:nvCxnSpPr>
        <xdr:cNvPr id="179" name="直線コネクタ 178"/>
        <xdr:cNvCxnSpPr/>
      </xdr:nvCxnSpPr>
      <xdr:spPr>
        <a:xfrm>
          <a:off x="4429760" y="1218501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75</xdr:row>
      <xdr:rowOff>167005</xdr:rowOff>
    </xdr:from>
    <xdr:to xmlns:xdr="http://schemas.openxmlformats.org/drawingml/2006/spreadsheetDrawing">
      <xdr:col>24</xdr:col>
      <xdr:colOff>63500</xdr:colOff>
      <xdr:row>76</xdr:row>
      <xdr:rowOff>167005</xdr:rowOff>
    </xdr:to>
    <xdr:cxnSp macro="">
      <xdr:nvCxnSpPr>
        <xdr:cNvPr id="180" name="直線コネクタ 179"/>
        <xdr:cNvCxnSpPr/>
      </xdr:nvCxnSpPr>
      <xdr:spPr>
        <a:xfrm flipV="1">
          <a:off x="3700780" y="13025755"/>
          <a:ext cx="812800" cy="171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130175</xdr:rowOff>
    </xdr:from>
    <xdr:ext cx="598805" cy="262255"/>
    <xdr:sp macro="" textlink="">
      <xdr:nvSpPr>
        <xdr:cNvPr id="181" name="民生費平均値テキスト"/>
        <xdr:cNvSpPr txBox="1"/>
      </xdr:nvSpPr>
      <xdr:spPr>
        <a:xfrm>
          <a:off x="4564380" y="12988925"/>
          <a:ext cx="598805" cy="2622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203,718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152400</xdr:rowOff>
    </xdr:from>
    <xdr:to xmlns:xdr="http://schemas.openxmlformats.org/drawingml/2006/spreadsheetDrawing">
      <xdr:col>24</xdr:col>
      <xdr:colOff>114300</xdr:colOff>
      <xdr:row>76</xdr:row>
      <xdr:rowOff>81280</xdr:rowOff>
    </xdr:to>
    <xdr:sp macro="" textlink="">
      <xdr:nvSpPr>
        <xdr:cNvPr id="182" name="フローチャート: 判断 181"/>
        <xdr:cNvSpPr/>
      </xdr:nvSpPr>
      <xdr:spPr>
        <a:xfrm>
          <a:off x="4462780" y="1301115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76</xdr:row>
      <xdr:rowOff>167005</xdr:rowOff>
    </xdr:from>
    <xdr:to xmlns:xdr="http://schemas.openxmlformats.org/drawingml/2006/spreadsheetDrawing">
      <xdr:col>19</xdr:col>
      <xdr:colOff>177800</xdr:colOff>
      <xdr:row>77</xdr:row>
      <xdr:rowOff>62230</xdr:rowOff>
    </xdr:to>
    <xdr:cxnSp macro="">
      <xdr:nvCxnSpPr>
        <xdr:cNvPr id="183" name="直線コネクタ 182"/>
        <xdr:cNvCxnSpPr/>
      </xdr:nvCxnSpPr>
      <xdr:spPr>
        <a:xfrm flipV="1">
          <a:off x="2832100" y="13197205"/>
          <a:ext cx="86868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75</xdr:row>
      <xdr:rowOff>168275</xdr:rowOff>
    </xdr:from>
    <xdr:to xmlns:xdr="http://schemas.openxmlformats.org/drawingml/2006/spreadsheetDrawing">
      <xdr:col>20</xdr:col>
      <xdr:colOff>38100</xdr:colOff>
      <xdr:row>76</xdr:row>
      <xdr:rowOff>96520</xdr:rowOff>
    </xdr:to>
    <xdr:sp macro="" textlink="">
      <xdr:nvSpPr>
        <xdr:cNvPr id="184" name="フローチャート: 判断 183"/>
        <xdr:cNvSpPr/>
      </xdr:nvSpPr>
      <xdr:spPr>
        <a:xfrm>
          <a:off x="3649980" y="13027025"/>
          <a:ext cx="965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74</xdr:row>
      <xdr:rowOff>113665</xdr:rowOff>
    </xdr:from>
    <xdr:ext cx="594995" cy="260985"/>
    <xdr:sp macro="" textlink="">
      <xdr:nvSpPr>
        <xdr:cNvPr id="185" name="テキスト ボックス 184"/>
        <xdr:cNvSpPr txBox="1"/>
      </xdr:nvSpPr>
      <xdr:spPr>
        <a:xfrm>
          <a:off x="3406140" y="12800965"/>
          <a:ext cx="594995"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202,327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77</xdr:row>
      <xdr:rowOff>62230</xdr:rowOff>
    </xdr:from>
    <xdr:to xmlns:xdr="http://schemas.openxmlformats.org/drawingml/2006/spreadsheetDrawing">
      <xdr:col>15</xdr:col>
      <xdr:colOff>50800</xdr:colOff>
      <xdr:row>77</xdr:row>
      <xdr:rowOff>99060</xdr:rowOff>
    </xdr:to>
    <xdr:cxnSp macro="">
      <xdr:nvCxnSpPr>
        <xdr:cNvPr id="186" name="直線コネクタ 185"/>
        <xdr:cNvCxnSpPr/>
      </xdr:nvCxnSpPr>
      <xdr:spPr>
        <a:xfrm flipV="1">
          <a:off x="1968500" y="13263880"/>
          <a:ext cx="8636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24765</xdr:rowOff>
    </xdr:from>
    <xdr:to xmlns:xdr="http://schemas.openxmlformats.org/drawingml/2006/spreadsheetDrawing">
      <xdr:col>15</xdr:col>
      <xdr:colOff>101600</xdr:colOff>
      <xdr:row>76</xdr:row>
      <xdr:rowOff>128270</xdr:rowOff>
    </xdr:to>
    <xdr:sp macro="" textlink="">
      <xdr:nvSpPr>
        <xdr:cNvPr id="187" name="フローチャート: 判断 186"/>
        <xdr:cNvSpPr/>
      </xdr:nvSpPr>
      <xdr:spPr>
        <a:xfrm>
          <a:off x="2781300" y="1305496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74</xdr:row>
      <xdr:rowOff>145415</xdr:rowOff>
    </xdr:from>
    <xdr:ext cx="597535" cy="262255"/>
    <xdr:sp macro="" textlink="">
      <xdr:nvSpPr>
        <xdr:cNvPr id="188" name="テキスト ボックス 187"/>
        <xdr:cNvSpPr txBox="1"/>
      </xdr:nvSpPr>
      <xdr:spPr>
        <a:xfrm>
          <a:off x="2542540" y="12832715"/>
          <a:ext cx="59753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199,467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77</xdr:row>
      <xdr:rowOff>99060</xdr:rowOff>
    </xdr:from>
    <xdr:to xmlns:xdr="http://schemas.openxmlformats.org/drawingml/2006/spreadsheetDrawing">
      <xdr:col>10</xdr:col>
      <xdr:colOff>114300</xdr:colOff>
      <xdr:row>77</xdr:row>
      <xdr:rowOff>117475</xdr:rowOff>
    </xdr:to>
    <xdr:cxnSp macro="">
      <xdr:nvCxnSpPr>
        <xdr:cNvPr id="189" name="直線コネクタ 188"/>
        <xdr:cNvCxnSpPr/>
      </xdr:nvCxnSpPr>
      <xdr:spPr>
        <a:xfrm flipV="1">
          <a:off x="1104900" y="13300710"/>
          <a:ext cx="8636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103505</xdr:rowOff>
    </xdr:from>
    <xdr:to xmlns:xdr="http://schemas.openxmlformats.org/drawingml/2006/spreadsheetDrawing">
      <xdr:col>10</xdr:col>
      <xdr:colOff>165100</xdr:colOff>
      <xdr:row>77</xdr:row>
      <xdr:rowOff>31750</xdr:rowOff>
    </xdr:to>
    <xdr:sp macro="" textlink="">
      <xdr:nvSpPr>
        <xdr:cNvPr id="190" name="フローチャート: 判断 189"/>
        <xdr:cNvSpPr/>
      </xdr:nvSpPr>
      <xdr:spPr>
        <a:xfrm>
          <a:off x="1917700" y="1313370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75</xdr:row>
      <xdr:rowOff>48260</xdr:rowOff>
    </xdr:from>
    <xdr:ext cx="594995" cy="262890"/>
    <xdr:sp macro="" textlink="">
      <xdr:nvSpPr>
        <xdr:cNvPr id="191" name="テキスト ボックス 190"/>
        <xdr:cNvSpPr txBox="1"/>
      </xdr:nvSpPr>
      <xdr:spPr>
        <a:xfrm>
          <a:off x="1673860" y="12907010"/>
          <a:ext cx="59499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192,407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133985</xdr:rowOff>
    </xdr:from>
    <xdr:to xmlns:xdr="http://schemas.openxmlformats.org/drawingml/2006/spreadsheetDrawing">
      <xdr:col>6</xdr:col>
      <xdr:colOff>38100</xdr:colOff>
      <xdr:row>77</xdr:row>
      <xdr:rowOff>62230</xdr:rowOff>
    </xdr:to>
    <xdr:sp macro="" textlink="">
      <xdr:nvSpPr>
        <xdr:cNvPr id="192" name="フローチャート: 判断 191"/>
        <xdr:cNvSpPr/>
      </xdr:nvSpPr>
      <xdr:spPr>
        <a:xfrm>
          <a:off x="1054100" y="13164185"/>
          <a:ext cx="965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75</xdr:row>
      <xdr:rowOff>79375</xdr:rowOff>
    </xdr:from>
    <xdr:ext cx="594995" cy="263525"/>
    <xdr:sp macro="" textlink="">
      <xdr:nvSpPr>
        <xdr:cNvPr id="193" name="テキスト ボックス 192"/>
        <xdr:cNvSpPr txBox="1"/>
      </xdr:nvSpPr>
      <xdr:spPr>
        <a:xfrm>
          <a:off x="810260" y="12938125"/>
          <a:ext cx="59499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189,671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81915</xdr:rowOff>
    </xdr:from>
    <xdr:ext cx="759460" cy="264795"/>
    <xdr:sp macro="" textlink="">
      <xdr:nvSpPr>
        <xdr:cNvPr id="194" name="テキスト ボックス 193"/>
        <xdr:cNvSpPr txBox="1"/>
      </xdr:nvSpPr>
      <xdr:spPr>
        <a:xfrm>
          <a:off x="4328160" y="13969365"/>
          <a:ext cx="7594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81915</xdr:rowOff>
    </xdr:from>
    <xdr:ext cx="762000" cy="264795"/>
    <xdr:sp macro="" textlink="">
      <xdr:nvSpPr>
        <xdr:cNvPr id="195" name="テキスト ボックス 194"/>
        <xdr:cNvSpPr txBox="1"/>
      </xdr:nvSpPr>
      <xdr:spPr>
        <a:xfrm>
          <a:off x="351536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81915</xdr:rowOff>
    </xdr:from>
    <xdr:ext cx="759460" cy="264795"/>
    <xdr:sp macro="" textlink="">
      <xdr:nvSpPr>
        <xdr:cNvPr id="196" name="テキスト ボックス 195"/>
        <xdr:cNvSpPr txBox="1"/>
      </xdr:nvSpPr>
      <xdr:spPr>
        <a:xfrm>
          <a:off x="2646680" y="13969365"/>
          <a:ext cx="7594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81915</xdr:rowOff>
    </xdr:from>
    <xdr:ext cx="762000" cy="264795"/>
    <xdr:sp macro="" textlink="">
      <xdr:nvSpPr>
        <xdr:cNvPr id="197" name="テキスト ボックス 196"/>
        <xdr:cNvSpPr txBox="1"/>
      </xdr:nvSpPr>
      <xdr:spPr>
        <a:xfrm>
          <a:off x="178308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81915</xdr:rowOff>
    </xdr:from>
    <xdr:ext cx="762000" cy="264795"/>
    <xdr:sp macro="" textlink="">
      <xdr:nvSpPr>
        <xdr:cNvPr id="198" name="テキスト ボックス 197"/>
        <xdr:cNvSpPr txBox="1"/>
      </xdr:nvSpPr>
      <xdr:spPr>
        <a:xfrm>
          <a:off x="91948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114935</xdr:rowOff>
    </xdr:from>
    <xdr:to xmlns:xdr="http://schemas.openxmlformats.org/drawingml/2006/spreadsheetDrawing">
      <xdr:col>24</xdr:col>
      <xdr:colOff>114300</xdr:colOff>
      <xdr:row>76</xdr:row>
      <xdr:rowOff>43815</xdr:rowOff>
    </xdr:to>
    <xdr:sp macro="" textlink="">
      <xdr:nvSpPr>
        <xdr:cNvPr id="199" name="楕円 198"/>
        <xdr:cNvSpPr/>
      </xdr:nvSpPr>
      <xdr:spPr>
        <a:xfrm>
          <a:off x="4462780" y="1297368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74</xdr:row>
      <xdr:rowOff>138430</xdr:rowOff>
    </xdr:from>
    <xdr:ext cx="598805" cy="263525"/>
    <xdr:sp macro="" textlink="">
      <xdr:nvSpPr>
        <xdr:cNvPr id="200" name="民生費該当値テキスト"/>
        <xdr:cNvSpPr txBox="1"/>
      </xdr:nvSpPr>
      <xdr:spPr>
        <a:xfrm>
          <a:off x="4564380" y="12825730"/>
          <a:ext cx="59880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207,118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76</xdr:row>
      <xdr:rowOff>114935</xdr:rowOff>
    </xdr:from>
    <xdr:to xmlns:xdr="http://schemas.openxmlformats.org/drawingml/2006/spreadsheetDrawing">
      <xdr:col>20</xdr:col>
      <xdr:colOff>38100</xdr:colOff>
      <xdr:row>77</xdr:row>
      <xdr:rowOff>43815</xdr:rowOff>
    </xdr:to>
    <xdr:sp macro="" textlink="">
      <xdr:nvSpPr>
        <xdr:cNvPr id="201" name="楕円 200"/>
        <xdr:cNvSpPr/>
      </xdr:nvSpPr>
      <xdr:spPr>
        <a:xfrm>
          <a:off x="3649980" y="13145135"/>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77</xdr:row>
      <xdr:rowOff>34290</xdr:rowOff>
    </xdr:from>
    <xdr:ext cx="594995" cy="261620"/>
    <xdr:sp macro="" textlink="">
      <xdr:nvSpPr>
        <xdr:cNvPr id="202" name="テキスト ボックス 201"/>
        <xdr:cNvSpPr txBox="1"/>
      </xdr:nvSpPr>
      <xdr:spPr>
        <a:xfrm>
          <a:off x="3406140" y="13235940"/>
          <a:ext cx="59499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191,317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10160</xdr:rowOff>
    </xdr:from>
    <xdr:to xmlns:xdr="http://schemas.openxmlformats.org/drawingml/2006/spreadsheetDrawing">
      <xdr:col>15</xdr:col>
      <xdr:colOff>101600</xdr:colOff>
      <xdr:row>77</xdr:row>
      <xdr:rowOff>114300</xdr:rowOff>
    </xdr:to>
    <xdr:sp macro="" textlink="">
      <xdr:nvSpPr>
        <xdr:cNvPr id="203" name="楕円 202"/>
        <xdr:cNvSpPr/>
      </xdr:nvSpPr>
      <xdr:spPr>
        <a:xfrm>
          <a:off x="2781300" y="1321181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77</xdr:row>
      <xdr:rowOff>104775</xdr:rowOff>
    </xdr:from>
    <xdr:ext cx="597535" cy="262890"/>
    <xdr:sp macro="" textlink="">
      <xdr:nvSpPr>
        <xdr:cNvPr id="204" name="テキスト ボックス 203"/>
        <xdr:cNvSpPr txBox="1"/>
      </xdr:nvSpPr>
      <xdr:spPr>
        <a:xfrm>
          <a:off x="2542540" y="13306425"/>
          <a:ext cx="59753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184,980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77</xdr:row>
      <xdr:rowOff>46990</xdr:rowOff>
    </xdr:from>
    <xdr:to xmlns:xdr="http://schemas.openxmlformats.org/drawingml/2006/spreadsheetDrawing">
      <xdr:col>10</xdr:col>
      <xdr:colOff>165100</xdr:colOff>
      <xdr:row>77</xdr:row>
      <xdr:rowOff>150495</xdr:rowOff>
    </xdr:to>
    <xdr:sp macro="" textlink="">
      <xdr:nvSpPr>
        <xdr:cNvPr id="205" name="楕円 204"/>
        <xdr:cNvSpPr/>
      </xdr:nvSpPr>
      <xdr:spPr>
        <a:xfrm>
          <a:off x="1917700" y="1324864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77</xdr:row>
      <xdr:rowOff>141605</xdr:rowOff>
    </xdr:from>
    <xdr:ext cx="594995" cy="265430"/>
    <xdr:sp macro="" textlink="">
      <xdr:nvSpPr>
        <xdr:cNvPr id="206" name="テキスト ボックス 205"/>
        <xdr:cNvSpPr txBox="1"/>
      </xdr:nvSpPr>
      <xdr:spPr>
        <a:xfrm>
          <a:off x="1673860" y="13343255"/>
          <a:ext cx="59499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181,694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66040</xdr:rowOff>
    </xdr:from>
    <xdr:to xmlns:xdr="http://schemas.openxmlformats.org/drawingml/2006/spreadsheetDrawing">
      <xdr:col>6</xdr:col>
      <xdr:colOff>38100</xdr:colOff>
      <xdr:row>77</xdr:row>
      <xdr:rowOff>170180</xdr:rowOff>
    </xdr:to>
    <xdr:sp macro="" textlink="">
      <xdr:nvSpPr>
        <xdr:cNvPr id="207" name="楕円 206"/>
        <xdr:cNvSpPr/>
      </xdr:nvSpPr>
      <xdr:spPr>
        <a:xfrm>
          <a:off x="1054100" y="13267690"/>
          <a:ext cx="9652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77</xdr:row>
      <xdr:rowOff>160655</xdr:rowOff>
    </xdr:from>
    <xdr:ext cx="594995" cy="263525"/>
    <xdr:sp macro="" textlink="">
      <xdr:nvSpPr>
        <xdr:cNvPr id="208" name="テキスト ボックス 207"/>
        <xdr:cNvSpPr txBox="1"/>
      </xdr:nvSpPr>
      <xdr:spPr>
        <a:xfrm>
          <a:off x="810260" y="13362305"/>
          <a:ext cx="59499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180,052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58420</xdr:rowOff>
    </xdr:from>
    <xdr:to xmlns:xdr="http://schemas.openxmlformats.org/drawingml/2006/spreadsheetDrawing">
      <xdr:col>28</xdr:col>
      <xdr:colOff>114300</xdr:colOff>
      <xdr:row>85</xdr:row>
      <xdr:rowOff>32385</xdr:rowOff>
    </xdr:to>
    <xdr:sp macro="" textlink="">
      <xdr:nvSpPr>
        <xdr:cNvPr id="209" name="正方形/長方形 208"/>
        <xdr:cNvSpPr/>
      </xdr:nvSpPr>
      <xdr:spPr>
        <a:xfrm>
          <a:off x="741680" y="1428877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58420</xdr:rowOff>
    </xdr:from>
    <xdr:to xmlns:xdr="http://schemas.openxmlformats.org/drawingml/2006/spreadsheetDrawing">
      <xdr:col>12</xdr:col>
      <xdr:colOff>127000</xdr:colOff>
      <xdr:row>86</xdr:row>
      <xdr:rowOff>143510</xdr:rowOff>
    </xdr:to>
    <xdr:sp macro="" textlink="">
      <xdr:nvSpPr>
        <xdr:cNvPr id="210" name="正方形/長方形 209"/>
        <xdr:cNvSpPr/>
      </xdr:nvSpPr>
      <xdr:spPr>
        <a:xfrm>
          <a:off x="86868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90805</xdr:rowOff>
    </xdr:from>
    <xdr:to xmlns:xdr="http://schemas.openxmlformats.org/drawingml/2006/spreadsheetDrawing">
      <xdr:col>12</xdr:col>
      <xdr:colOff>127000</xdr:colOff>
      <xdr:row>88</xdr:row>
      <xdr:rowOff>0</xdr:rowOff>
    </xdr:to>
    <xdr:sp macro="" textlink="">
      <xdr:nvSpPr>
        <xdr:cNvPr id="211" name="正方形/長方形 210"/>
        <xdr:cNvSpPr/>
      </xdr:nvSpPr>
      <xdr:spPr>
        <a:xfrm>
          <a:off x="86868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58420</xdr:rowOff>
    </xdr:from>
    <xdr:to xmlns:xdr="http://schemas.openxmlformats.org/drawingml/2006/spreadsheetDrawing">
      <xdr:col>18</xdr:col>
      <xdr:colOff>0</xdr:colOff>
      <xdr:row>86</xdr:row>
      <xdr:rowOff>143510</xdr:rowOff>
    </xdr:to>
    <xdr:sp macro="" textlink="">
      <xdr:nvSpPr>
        <xdr:cNvPr id="212" name="正方形/長方形 211"/>
        <xdr:cNvSpPr/>
      </xdr:nvSpPr>
      <xdr:spPr>
        <a:xfrm>
          <a:off x="185420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90805</xdr:rowOff>
    </xdr:from>
    <xdr:to xmlns:xdr="http://schemas.openxmlformats.org/drawingml/2006/spreadsheetDrawing">
      <xdr:col>18</xdr:col>
      <xdr:colOff>0</xdr:colOff>
      <xdr:row>88</xdr:row>
      <xdr:rowOff>0</xdr:rowOff>
    </xdr:to>
    <xdr:sp macro="" textlink="">
      <xdr:nvSpPr>
        <xdr:cNvPr id="213" name="正方形/長方形 212"/>
        <xdr:cNvSpPr/>
      </xdr:nvSpPr>
      <xdr:spPr>
        <a:xfrm>
          <a:off x="185420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36,544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58420</xdr:rowOff>
    </xdr:from>
    <xdr:to xmlns:xdr="http://schemas.openxmlformats.org/drawingml/2006/spreadsheetDrawing">
      <xdr:col>24</xdr:col>
      <xdr:colOff>0</xdr:colOff>
      <xdr:row>86</xdr:row>
      <xdr:rowOff>143510</xdr:rowOff>
    </xdr:to>
    <xdr:sp macro="" textlink="">
      <xdr:nvSpPr>
        <xdr:cNvPr id="214" name="正方形/長方形 213"/>
        <xdr:cNvSpPr/>
      </xdr:nvSpPr>
      <xdr:spPr>
        <a:xfrm>
          <a:off x="296672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16</xdr:col>
      <xdr:colOff>0</xdr:colOff>
      <xdr:row>86</xdr:row>
      <xdr:rowOff>90805</xdr:rowOff>
    </xdr:from>
    <xdr:to xmlns:xdr="http://schemas.openxmlformats.org/drawingml/2006/spreadsheetDrawing">
      <xdr:col>24</xdr:col>
      <xdr:colOff>0</xdr:colOff>
      <xdr:row>88</xdr:row>
      <xdr:rowOff>0</xdr:rowOff>
    </xdr:to>
    <xdr:sp macro="" textlink="">
      <xdr:nvSpPr>
        <xdr:cNvPr id="215" name="正方形/長方形 214"/>
        <xdr:cNvSpPr/>
      </xdr:nvSpPr>
      <xdr:spPr>
        <a:xfrm>
          <a:off x="296672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29,225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26035</xdr:rowOff>
    </xdr:from>
    <xdr:to xmlns:xdr="http://schemas.openxmlformats.org/drawingml/2006/spreadsheetDrawing">
      <xdr:col>28</xdr:col>
      <xdr:colOff>114300</xdr:colOff>
      <xdr:row>101</xdr:row>
      <xdr:rowOff>82550</xdr:rowOff>
    </xdr:to>
    <xdr:sp macro="" textlink="">
      <xdr:nvSpPr>
        <xdr:cNvPr id="216" name="正方形/長方形 215"/>
        <xdr:cNvSpPr/>
      </xdr:nvSpPr>
      <xdr:spPr>
        <a:xfrm>
          <a:off x="741680" y="15113635"/>
          <a:ext cx="4564380" cy="228536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6985</xdr:rowOff>
    </xdr:from>
    <xdr:ext cx="348615" cy="229235"/>
    <xdr:sp macro="" textlink="">
      <xdr:nvSpPr>
        <xdr:cNvPr id="217" name="テキスト ボックス 216"/>
        <xdr:cNvSpPr txBox="1"/>
      </xdr:nvSpPr>
      <xdr:spPr>
        <a:xfrm>
          <a:off x="708660" y="14923135"/>
          <a:ext cx="348615"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8" name="直線コネクタ 217"/>
        <xdr:cNvCxnSpPr/>
      </xdr:nvCxnSpPr>
      <xdr:spPr>
        <a:xfrm>
          <a:off x="741680" y="17399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7650" cy="255270"/>
    <xdr:sp macro="" textlink="">
      <xdr:nvSpPr>
        <xdr:cNvPr id="219" name="テキスト ボックス 218"/>
        <xdr:cNvSpPr txBox="1"/>
      </xdr:nvSpPr>
      <xdr:spPr>
        <a:xfrm>
          <a:off x="502920" y="17256760"/>
          <a:ext cx="2476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98</xdr:row>
      <xdr:rowOff>139700</xdr:rowOff>
    </xdr:from>
    <xdr:to xmlns:xdr="http://schemas.openxmlformats.org/drawingml/2006/spreadsheetDrawing">
      <xdr:col>28</xdr:col>
      <xdr:colOff>114300</xdr:colOff>
      <xdr:row>98</xdr:row>
      <xdr:rowOff>139700</xdr:rowOff>
    </xdr:to>
    <xdr:cxnSp macro="">
      <xdr:nvCxnSpPr>
        <xdr:cNvPr id="220" name="直線コネクタ 219"/>
        <xdr:cNvCxnSpPr/>
      </xdr:nvCxnSpPr>
      <xdr:spPr>
        <a:xfrm>
          <a:off x="741680" y="169418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97</xdr:row>
      <xdr:rowOff>168910</xdr:rowOff>
    </xdr:from>
    <xdr:ext cx="531495" cy="255270"/>
    <xdr:sp macro="" textlink="">
      <xdr:nvSpPr>
        <xdr:cNvPr id="221" name="テキスト ボックス 220"/>
        <xdr:cNvSpPr txBox="1"/>
      </xdr:nvSpPr>
      <xdr:spPr>
        <a:xfrm>
          <a:off x="225425" y="167995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96</xdr:row>
      <xdr:rowOff>25400</xdr:rowOff>
    </xdr:from>
    <xdr:to xmlns:xdr="http://schemas.openxmlformats.org/drawingml/2006/spreadsheetDrawing">
      <xdr:col>28</xdr:col>
      <xdr:colOff>114300</xdr:colOff>
      <xdr:row>96</xdr:row>
      <xdr:rowOff>25400</xdr:rowOff>
    </xdr:to>
    <xdr:cxnSp macro="">
      <xdr:nvCxnSpPr>
        <xdr:cNvPr id="222" name="直線コネクタ 221"/>
        <xdr:cNvCxnSpPr/>
      </xdr:nvCxnSpPr>
      <xdr:spPr>
        <a:xfrm>
          <a:off x="741680" y="164846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95</xdr:row>
      <xdr:rowOff>54610</xdr:rowOff>
    </xdr:from>
    <xdr:ext cx="531495" cy="255270"/>
    <xdr:sp macro="" textlink="">
      <xdr:nvSpPr>
        <xdr:cNvPr id="223" name="テキスト ボックス 222"/>
        <xdr:cNvSpPr txBox="1"/>
      </xdr:nvSpPr>
      <xdr:spPr>
        <a:xfrm>
          <a:off x="225425" y="163423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82550</xdr:rowOff>
    </xdr:from>
    <xdr:to xmlns:xdr="http://schemas.openxmlformats.org/drawingml/2006/spreadsheetDrawing">
      <xdr:col>28</xdr:col>
      <xdr:colOff>114300</xdr:colOff>
      <xdr:row>93</xdr:row>
      <xdr:rowOff>82550</xdr:rowOff>
    </xdr:to>
    <xdr:cxnSp macro="">
      <xdr:nvCxnSpPr>
        <xdr:cNvPr id="224" name="直線コネクタ 223"/>
        <xdr:cNvCxnSpPr/>
      </xdr:nvCxnSpPr>
      <xdr:spPr>
        <a:xfrm>
          <a:off x="741680" y="160274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92</xdr:row>
      <xdr:rowOff>111760</xdr:rowOff>
    </xdr:from>
    <xdr:ext cx="531495" cy="255270"/>
    <xdr:sp macro="" textlink="">
      <xdr:nvSpPr>
        <xdr:cNvPr id="225" name="テキスト ボックス 224"/>
        <xdr:cNvSpPr txBox="1"/>
      </xdr:nvSpPr>
      <xdr:spPr>
        <a:xfrm>
          <a:off x="225425" y="158851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143510</xdr:rowOff>
    </xdr:from>
    <xdr:to xmlns:xdr="http://schemas.openxmlformats.org/drawingml/2006/spreadsheetDrawing">
      <xdr:col>28</xdr:col>
      <xdr:colOff>114300</xdr:colOff>
      <xdr:row>90</xdr:row>
      <xdr:rowOff>143510</xdr:rowOff>
    </xdr:to>
    <xdr:cxnSp macro="">
      <xdr:nvCxnSpPr>
        <xdr:cNvPr id="226" name="直線コネクタ 225"/>
        <xdr:cNvCxnSpPr/>
      </xdr:nvCxnSpPr>
      <xdr:spPr>
        <a:xfrm>
          <a:off x="741680" y="155740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89</xdr:row>
      <xdr:rowOff>171450</xdr:rowOff>
    </xdr:from>
    <xdr:ext cx="531495" cy="261620"/>
    <xdr:sp macro="" textlink="">
      <xdr:nvSpPr>
        <xdr:cNvPr id="227" name="テキスト ボックス 226"/>
        <xdr:cNvSpPr txBox="1"/>
      </xdr:nvSpPr>
      <xdr:spPr>
        <a:xfrm>
          <a:off x="225425" y="15430500"/>
          <a:ext cx="53149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26035</xdr:rowOff>
    </xdr:from>
    <xdr:to xmlns:xdr="http://schemas.openxmlformats.org/drawingml/2006/spreadsheetDrawing">
      <xdr:col>28</xdr:col>
      <xdr:colOff>114300</xdr:colOff>
      <xdr:row>88</xdr:row>
      <xdr:rowOff>26035</xdr:rowOff>
    </xdr:to>
    <xdr:cxnSp macro="">
      <xdr:nvCxnSpPr>
        <xdr:cNvPr id="228" name="直線コネクタ 227"/>
        <xdr:cNvCxnSpPr/>
      </xdr:nvCxnSpPr>
      <xdr:spPr>
        <a:xfrm>
          <a:off x="741680" y="15113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55880</xdr:rowOff>
    </xdr:from>
    <xdr:ext cx="594360" cy="260985"/>
    <xdr:sp macro="" textlink="">
      <xdr:nvSpPr>
        <xdr:cNvPr id="229" name="テキスト ボックス 228"/>
        <xdr:cNvSpPr txBox="1"/>
      </xdr:nvSpPr>
      <xdr:spPr>
        <a:xfrm>
          <a:off x="166370" y="14972030"/>
          <a:ext cx="59436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26035</xdr:rowOff>
    </xdr:from>
    <xdr:to xmlns:xdr="http://schemas.openxmlformats.org/drawingml/2006/spreadsheetDrawing">
      <xdr:col>28</xdr:col>
      <xdr:colOff>114300</xdr:colOff>
      <xdr:row>101</xdr:row>
      <xdr:rowOff>82550</xdr:rowOff>
    </xdr:to>
    <xdr:sp macro="" textlink="">
      <xdr:nvSpPr>
        <xdr:cNvPr id="230" name="衛生費グラフ枠"/>
        <xdr:cNvSpPr/>
      </xdr:nvSpPr>
      <xdr:spPr>
        <a:xfrm>
          <a:off x="741680" y="15113635"/>
          <a:ext cx="4564380" cy="22853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91</xdr:row>
      <xdr:rowOff>45085</xdr:rowOff>
    </xdr:from>
    <xdr:to xmlns:xdr="http://schemas.openxmlformats.org/drawingml/2006/spreadsheetDrawing">
      <xdr:col>24</xdr:col>
      <xdr:colOff>62865</xdr:colOff>
      <xdr:row>98</xdr:row>
      <xdr:rowOff>66675</xdr:rowOff>
    </xdr:to>
    <xdr:cxnSp macro="">
      <xdr:nvCxnSpPr>
        <xdr:cNvPr id="231" name="直線コネクタ 230"/>
        <xdr:cNvCxnSpPr/>
      </xdr:nvCxnSpPr>
      <xdr:spPr>
        <a:xfrm flipV="1">
          <a:off x="4511675" y="15647035"/>
          <a:ext cx="1270" cy="12217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70485</xdr:rowOff>
    </xdr:from>
    <xdr:ext cx="534670" cy="259080"/>
    <xdr:sp macro="" textlink="">
      <xdr:nvSpPr>
        <xdr:cNvPr id="232" name="衛生費最小値テキスト"/>
        <xdr:cNvSpPr txBox="1"/>
      </xdr:nvSpPr>
      <xdr:spPr>
        <a:xfrm>
          <a:off x="4564380" y="168725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23,200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66675</xdr:rowOff>
    </xdr:from>
    <xdr:to xmlns:xdr="http://schemas.openxmlformats.org/drawingml/2006/spreadsheetDrawing">
      <xdr:col>24</xdr:col>
      <xdr:colOff>152400</xdr:colOff>
      <xdr:row>98</xdr:row>
      <xdr:rowOff>66675</xdr:rowOff>
    </xdr:to>
    <xdr:cxnSp macro="">
      <xdr:nvCxnSpPr>
        <xdr:cNvPr id="233" name="直線コネクタ 232"/>
        <xdr:cNvCxnSpPr/>
      </xdr:nvCxnSpPr>
      <xdr:spPr>
        <a:xfrm>
          <a:off x="4429760" y="1686877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167005</xdr:rowOff>
    </xdr:from>
    <xdr:ext cx="534670" cy="262255"/>
    <xdr:sp macro="" textlink="">
      <xdr:nvSpPr>
        <xdr:cNvPr id="234" name="衛生費最大値テキスト"/>
        <xdr:cNvSpPr txBox="1"/>
      </xdr:nvSpPr>
      <xdr:spPr>
        <a:xfrm>
          <a:off x="4564380" y="15426055"/>
          <a:ext cx="53467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76,640</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91</xdr:row>
      <xdr:rowOff>45085</xdr:rowOff>
    </xdr:from>
    <xdr:to xmlns:xdr="http://schemas.openxmlformats.org/drawingml/2006/spreadsheetDrawing">
      <xdr:col>24</xdr:col>
      <xdr:colOff>152400</xdr:colOff>
      <xdr:row>91</xdr:row>
      <xdr:rowOff>45085</xdr:rowOff>
    </xdr:to>
    <xdr:cxnSp macro="">
      <xdr:nvCxnSpPr>
        <xdr:cNvPr id="235" name="直線コネクタ 234"/>
        <xdr:cNvCxnSpPr/>
      </xdr:nvCxnSpPr>
      <xdr:spPr>
        <a:xfrm>
          <a:off x="4429760" y="1564703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97</xdr:row>
      <xdr:rowOff>170180</xdr:rowOff>
    </xdr:from>
    <xdr:to xmlns:xdr="http://schemas.openxmlformats.org/drawingml/2006/spreadsheetDrawing">
      <xdr:col>24</xdr:col>
      <xdr:colOff>63500</xdr:colOff>
      <xdr:row>98</xdr:row>
      <xdr:rowOff>43180</xdr:rowOff>
    </xdr:to>
    <xdr:cxnSp macro="">
      <xdr:nvCxnSpPr>
        <xdr:cNvPr id="236" name="直線コネクタ 235"/>
        <xdr:cNvCxnSpPr/>
      </xdr:nvCxnSpPr>
      <xdr:spPr>
        <a:xfrm>
          <a:off x="3700780" y="16800830"/>
          <a:ext cx="8128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96</xdr:row>
      <xdr:rowOff>109855</xdr:rowOff>
    </xdr:from>
    <xdr:ext cx="534670" cy="255270"/>
    <xdr:sp macro="" textlink="">
      <xdr:nvSpPr>
        <xdr:cNvPr id="237" name="衛生費平均値テキスト"/>
        <xdr:cNvSpPr txBox="1"/>
      </xdr:nvSpPr>
      <xdr:spPr>
        <a:xfrm>
          <a:off x="4564380" y="16569055"/>
          <a:ext cx="53467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27,589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86995</xdr:rowOff>
    </xdr:from>
    <xdr:to xmlns:xdr="http://schemas.openxmlformats.org/drawingml/2006/spreadsheetDrawing">
      <xdr:col>24</xdr:col>
      <xdr:colOff>114300</xdr:colOff>
      <xdr:row>98</xdr:row>
      <xdr:rowOff>17780</xdr:rowOff>
    </xdr:to>
    <xdr:sp macro="" textlink="">
      <xdr:nvSpPr>
        <xdr:cNvPr id="238" name="フローチャート: 判断 237"/>
        <xdr:cNvSpPr/>
      </xdr:nvSpPr>
      <xdr:spPr>
        <a:xfrm>
          <a:off x="4462780" y="167176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97</xdr:row>
      <xdr:rowOff>170180</xdr:rowOff>
    </xdr:from>
    <xdr:to xmlns:xdr="http://schemas.openxmlformats.org/drawingml/2006/spreadsheetDrawing">
      <xdr:col>19</xdr:col>
      <xdr:colOff>177800</xdr:colOff>
      <xdr:row>98</xdr:row>
      <xdr:rowOff>6350</xdr:rowOff>
    </xdr:to>
    <xdr:cxnSp macro="">
      <xdr:nvCxnSpPr>
        <xdr:cNvPr id="239" name="直線コネクタ 238"/>
        <xdr:cNvCxnSpPr/>
      </xdr:nvCxnSpPr>
      <xdr:spPr>
        <a:xfrm flipV="1">
          <a:off x="2832100" y="16800830"/>
          <a:ext cx="86868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97</xdr:row>
      <xdr:rowOff>95250</xdr:rowOff>
    </xdr:from>
    <xdr:to xmlns:xdr="http://schemas.openxmlformats.org/drawingml/2006/spreadsheetDrawing">
      <xdr:col>20</xdr:col>
      <xdr:colOff>38100</xdr:colOff>
      <xdr:row>98</xdr:row>
      <xdr:rowOff>25400</xdr:rowOff>
    </xdr:to>
    <xdr:sp macro="" textlink="">
      <xdr:nvSpPr>
        <xdr:cNvPr id="240" name="フローチャート: 判断 239"/>
        <xdr:cNvSpPr/>
      </xdr:nvSpPr>
      <xdr:spPr>
        <a:xfrm>
          <a:off x="3649980" y="1672590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96</xdr:row>
      <xdr:rowOff>41910</xdr:rowOff>
    </xdr:from>
    <xdr:ext cx="530860" cy="255270"/>
    <xdr:sp macro="" textlink="">
      <xdr:nvSpPr>
        <xdr:cNvPr id="241" name="テキスト ボックス 240"/>
        <xdr:cNvSpPr txBox="1"/>
      </xdr:nvSpPr>
      <xdr:spPr>
        <a:xfrm>
          <a:off x="3438525" y="1650111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27,235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97</xdr:row>
      <xdr:rowOff>53340</xdr:rowOff>
    </xdr:from>
    <xdr:to xmlns:xdr="http://schemas.openxmlformats.org/drawingml/2006/spreadsheetDrawing">
      <xdr:col>15</xdr:col>
      <xdr:colOff>50800</xdr:colOff>
      <xdr:row>98</xdr:row>
      <xdr:rowOff>6350</xdr:rowOff>
    </xdr:to>
    <xdr:cxnSp macro="">
      <xdr:nvCxnSpPr>
        <xdr:cNvPr id="242" name="直線コネクタ 241"/>
        <xdr:cNvCxnSpPr/>
      </xdr:nvCxnSpPr>
      <xdr:spPr>
        <a:xfrm>
          <a:off x="1968500" y="16683990"/>
          <a:ext cx="863600" cy="1244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97</xdr:row>
      <xdr:rowOff>72390</xdr:rowOff>
    </xdr:from>
    <xdr:to xmlns:xdr="http://schemas.openxmlformats.org/drawingml/2006/spreadsheetDrawing">
      <xdr:col>15</xdr:col>
      <xdr:colOff>101600</xdr:colOff>
      <xdr:row>98</xdr:row>
      <xdr:rowOff>2540</xdr:rowOff>
    </xdr:to>
    <xdr:sp macro="" textlink="">
      <xdr:nvSpPr>
        <xdr:cNvPr id="243" name="フローチャート: 判断 242"/>
        <xdr:cNvSpPr/>
      </xdr:nvSpPr>
      <xdr:spPr>
        <a:xfrm>
          <a:off x="2781300" y="1670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96</xdr:row>
      <xdr:rowOff>19050</xdr:rowOff>
    </xdr:from>
    <xdr:ext cx="530860" cy="255270"/>
    <xdr:sp macro="" textlink="">
      <xdr:nvSpPr>
        <xdr:cNvPr id="244" name="テキスト ボックス 243"/>
        <xdr:cNvSpPr txBox="1"/>
      </xdr:nvSpPr>
      <xdr:spPr>
        <a:xfrm>
          <a:off x="2574925" y="1647825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28,214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97</xdr:row>
      <xdr:rowOff>53340</xdr:rowOff>
    </xdr:from>
    <xdr:to xmlns:xdr="http://schemas.openxmlformats.org/drawingml/2006/spreadsheetDrawing">
      <xdr:col>10</xdr:col>
      <xdr:colOff>114300</xdr:colOff>
      <xdr:row>97</xdr:row>
      <xdr:rowOff>53340</xdr:rowOff>
    </xdr:to>
    <xdr:cxnSp macro="">
      <xdr:nvCxnSpPr>
        <xdr:cNvPr id="245" name="直線コネクタ 244"/>
        <xdr:cNvCxnSpPr/>
      </xdr:nvCxnSpPr>
      <xdr:spPr>
        <a:xfrm>
          <a:off x="1104900" y="1668399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97</xdr:row>
      <xdr:rowOff>80645</xdr:rowOff>
    </xdr:from>
    <xdr:to xmlns:xdr="http://schemas.openxmlformats.org/drawingml/2006/spreadsheetDrawing">
      <xdr:col>10</xdr:col>
      <xdr:colOff>165100</xdr:colOff>
      <xdr:row>98</xdr:row>
      <xdr:rowOff>10795</xdr:rowOff>
    </xdr:to>
    <xdr:sp macro="" textlink="">
      <xdr:nvSpPr>
        <xdr:cNvPr id="246" name="フローチャート: 判断 245"/>
        <xdr:cNvSpPr/>
      </xdr:nvSpPr>
      <xdr:spPr>
        <a:xfrm>
          <a:off x="1917700" y="1671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98</xdr:row>
      <xdr:rowOff>1905</xdr:rowOff>
    </xdr:from>
    <xdr:ext cx="533400" cy="259080"/>
    <xdr:sp macro="" textlink="">
      <xdr:nvSpPr>
        <xdr:cNvPr id="247" name="テキスト ボックス 246"/>
        <xdr:cNvSpPr txBox="1"/>
      </xdr:nvSpPr>
      <xdr:spPr>
        <a:xfrm>
          <a:off x="1706245" y="1680400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27,870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58420</xdr:rowOff>
    </xdr:from>
    <xdr:to xmlns:xdr="http://schemas.openxmlformats.org/drawingml/2006/spreadsheetDrawing">
      <xdr:col>6</xdr:col>
      <xdr:colOff>38100</xdr:colOff>
      <xdr:row>97</xdr:row>
      <xdr:rowOff>160020</xdr:rowOff>
    </xdr:to>
    <xdr:sp macro="" textlink="">
      <xdr:nvSpPr>
        <xdr:cNvPr id="248" name="フローチャート: 判断 247"/>
        <xdr:cNvSpPr/>
      </xdr:nvSpPr>
      <xdr:spPr>
        <a:xfrm>
          <a:off x="1054100" y="1668907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151130</xdr:rowOff>
    </xdr:from>
    <xdr:ext cx="530860" cy="259080"/>
    <xdr:sp macro="" textlink="">
      <xdr:nvSpPr>
        <xdr:cNvPr id="249" name="テキスト ボックス 248"/>
        <xdr:cNvSpPr txBox="1"/>
      </xdr:nvSpPr>
      <xdr:spPr>
        <a:xfrm>
          <a:off x="842645" y="1678178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28,841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59460" cy="259080"/>
    <xdr:sp macro="" textlink="">
      <xdr:nvSpPr>
        <xdr:cNvPr id="250" name="テキスト ボックス 249"/>
        <xdr:cNvSpPr txBox="1"/>
      </xdr:nvSpPr>
      <xdr:spPr>
        <a:xfrm>
          <a:off x="4328160" y="17396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51" name="テキスト ボックス 250"/>
        <xdr:cNvSpPr txBox="1"/>
      </xdr:nvSpPr>
      <xdr:spPr>
        <a:xfrm>
          <a:off x="351536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59460" cy="259080"/>
    <xdr:sp macro="" textlink="">
      <xdr:nvSpPr>
        <xdr:cNvPr id="252" name="テキスト ボックス 251"/>
        <xdr:cNvSpPr txBox="1"/>
      </xdr:nvSpPr>
      <xdr:spPr>
        <a:xfrm>
          <a:off x="2646680" y="17396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3" name="テキスト ボックス 252"/>
        <xdr:cNvSpPr txBox="1"/>
      </xdr:nvSpPr>
      <xdr:spPr>
        <a:xfrm>
          <a:off x="178308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4" name="テキスト ボックス 253"/>
        <xdr:cNvSpPr txBox="1"/>
      </xdr:nvSpPr>
      <xdr:spPr>
        <a:xfrm>
          <a:off x="91948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163830</xdr:rowOff>
    </xdr:from>
    <xdr:to xmlns:xdr="http://schemas.openxmlformats.org/drawingml/2006/spreadsheetDrawing">
      <xdr:col>24</xdr:col>
      <xdr:colOff>114300</xdr:colOff>
      <xdr:row>98</xdr:row>
      <xdr:rowOff>93980</xdr:rowOff>
    </xdr:to>
    <xdr:sp macro="" textlink="">
      <xdr:nvSpPr>
        <xdr:cNvPr id="255" name="楕円 254"/>
        <xdr:cNvSpPr/>
      </xdr:nvSpPr>
      <xdr:spPr>
        <a:xfrm>
          <a:off x="4462780" y="1679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97</xdr:row>
      <xdr:rowOff>78740</xdr:rowOff>
    </xdr:from>
    <xdr:ext cx="534670" cy="259080"/>
    <xdr:sp macro="" textlink="">
      <xdr:nvSpPr>
        <xdr:cNvPr id="256" name="衛生費該当値テキスト"/>
        <xdr:cNvSpPr txBox="1"/>
      </xdr:nvSpPr>
      <xdr:spPr>
        <a:xfrm>
          <a:off x="4564380" y="167093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24,213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97</xdr:row>
      <xdr:rowOff>119380</xdr:rowOff>
    </xdr:from>
    <xdr:to xmlns:xdr="http://schemas.openxmlformats.org/drawingml/2006/spreadsheetDrawing">
      <xdr:col>20</xdr:col>
      <xdr:colOff>38100</xdr:colOff>
      <xdr:row>98</xdr:row>
      <xdr:rowOff>49530</xdr:rowOff>
    </xdr:to>
    <xdr:sp macro="" textlink="">
      <xdr:nvSpPr>
        <xdr:cNvPr id="257" name="楕円 256"/>
        <xdr:cNvSpPr/>
      </xdr:nvSpPr>
      <xdr:spPr>
        <a:xfrm>
          <a:off x="3649980" y="1675003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98</xdr:row>
      <xdr:rowOff>40640</xdr:rowOff>
    </xdr:from>
    <xdr:ext cx="530860" cy="255270"/>
    <xdr:sp macro="" textlink="">
      <xdr:nvSpPr>
        <xdr:cNvPr id="258" name="テキスト ボックス 257"/>
        <xdr:cNvSpPr txBox="1"/>
      </xdr:nvSpPr>
      <xdr:spPr>
        <a:xfrm>
          <a:off x="3438525" y="1684274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26,169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97</xdr:row>
      <xdr:rowOff>127000</xdr:rowOff>
    </xdr:from>
    <xdr:to xmlns:xdr="http://schemas.openxmlformats.org/drawingml/2006/spreadsheetDrawing">
      <xdr:col>15</xdr:col>
      <xdr:colOff>101600</xdr:colOff>
      <xdr:row>98</xdr:row>
      <xdr:rowOff>57150</xdr:rowOff>
    </xdr:to>
    <xdr:sp macro="" textlink="">
      <xdr:nvSpPr>
        <xdr:cNvPr id="259" name="楕円 258"/>
        <xdr:cNvSpPr/>
      </xdr:nvSpPr>
      <xdr:spPr>
        <a:xfrm>
          <a:off x="2781300" y="1675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98</xdr:row>
      <xdr:rowOff>48260</xdr:rowOff>
    </xdr:from>
    <xdr:ext cx="530860" cy="259080"/>
    <xdr:sp macro="" textlink="">
      <xdr:nvSpPr>
        <xdr:cNvPr id="260" name="テキスト ボックス 259"/>
        <xdr:cNvSpPr txBox="1"/>
      </xdr:nvSpPr>
      <xdr:spPr>
        <a:xfrm>
          <a:off x="2574925" y="168503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25,823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97</xdr:row>
      <xdr:rowOff>2540</xdr:rowOff>
    </xdr:from>
    <xdr:to xmlns:xdr="http://schemas.openxmlformats.org/drawingml/2006/spreadsheetDrawing">
      <xdr:col>10</xdr:col>
      <xdr:colOff>165100</xdr:colOff>
      <xdr:row>97</xdr:row>
      <xdr:rowOff>104140</xdr:rowOff>
    </xdr:to>
    <xdr:sp macro="" textlink="">
      <xdr:nvSpPr>
        <xdr:cNvPr id="261" name="楕円 260"/>
        <xdr:cNvSpPr/>
      </xdr:nvSpPr>
      <xdr:spPr>
        <a:xfrm>
          <a:off x="1917700" y="1663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95</xdr:row>
      <xdr:rowOff>121285</xdr:rowOff>
    </xdr:from>
    <xdr:ext cx="533400" cy="255270"/>
    <xdr:sp macro="" textlink="">
      <xdr:nvSpPr>
        <xdr:cNvPr id="262" name="テキスト ボックス 261"/>
        <xdr:cNvSpPr txBox="1"/>
      </xdr:nvSpPr>
      <xdr:spPr>
        <a:xfrm>
          <a:off x="1706245" y="16409035"/>
          <a:ext cx="5334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31,264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2540</xdr:rowOff>
    </xdr:from>
    <xdr:to xmlns:xdr="http://schemas.openxmlformats.org/drawingml/2006/spreadsheetDrawing">
      <xdr:col>6</xdr:col>
      <xdr:colOff>38100</xdr:colOff>
      <xdr:row>97</xdr:row>
      <xdr:rowOff>104140</xdr:rowOff>
    </xdr:to>
    <xdr:sp macro="" textlink="">
      <xdr:nvSpPr>
        <xdr:cNvPr id="263" name="楕円 262"/>
        <xdr:cNvSpPr/>
      </xdr:nvSpPr>
      <xdr:spPr>
        <a:xfrm>
          <a:off x="1054100" y="1663319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95</xdr:row>
      <xdr:rowOff>120650</xdr:rowOff>
    </xdr:from>
    <xdr:ext cx="530860" cy="255270"/>
    <xdr:sp macro="" textlink="">
      <xdr:nvSpPr>
        <xdr:cNvPr id="264" name="テキスト ボックス 263"/>
        <xdr:cNvSpPr txBox="1"/>
      </xdr:nvSpPr>
      <xdr:spPr>
        <a:xfrm>
          <a:off x="842645" y="1640840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31,270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58420</xdr:rowOff>
    </xdr:from>
    <xdr:to xmlns:xdr="http://schemas.openxmlformats.org/drawingml/2006/spreadsheetDrawing">
      <xdr:col>59</xdr:col>
      <xdr:colOff>50800</xdr:colOff>
      <xdr:row>25</xdr:row>
      <xdr:rowOff>32385</xdr:rowOff>
    </xdr:to>
    <xdr:sp macro="" textlink="">
      <xdr:nvSpPr>
        <xdr:cNvPr id="265" name="正方形/長方形 264"/>
        <xdr:cNvSpPr/>
      </xdr:nvSpPr>
      <xdr:spPr>
        <a:xfrm>
          <a:off x="6431280" y="4001770"/>
          <a:ext cx="455930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58420</xdr:rowOff>
    </xdr:from>
    <xdr:to xmlns:xdr="http://schemas.openxmlformats.org/drawingml/2006/spreadsheetDrawing">
      <xdr:col>43</xdr:col>
      <xdr:colOff>63500</xdr:colOff>
      <xdr:row>26</xdr:row>
      <xdr:rowOff>143510</xdr:rowOff>
    </xdr:to>
    <xdr:sp macro="" textlink="">
      <xdr:nvSpPr>
        <xdr:cNvPr id="266" name="正方形/長方形 265"/>
        <xdr:cNvSpPr/>
      </xdr:nvSpPr>
      <xdr:spPr>
        <a:xfrm>
          <a:off x="655320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90805</xdr:rowOff>
    </xdr:from>
    <xdr:to xmlns:xdr="http://schemas.openxmlformats.org/drawingml/2006/spreadsheetDrawing">
      <xdr:col>43</xdr:col>
      <xdr:colOff>63500</xdr:colOff>
      <xdr:row>28</xdr:row>
      <xdr:rowOff>0</xdr:rowOff>
    </xdr:to>
    <xdr:sp macro="" textlink="">
      <xdr:nvSpPr>
        <xdr:cNvPr id="267" name="正方形/長方形 266"/>
        <xdr:cNvSpPr/>
      </xdr:nvSpPr>
      <xdr:spPr>
        <a:xfrm>
          <a:off x="655320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58420</xdr:rowOff>
    </xdr:from>
    <xdr:to xmlns:xdr="http://schemas.openxmlformats.org/drawingml/2006/spreadsheetDrawing">
      <xdr:col>48</xdr:col>
      <xdr:colOff>127000</xdr:colOff>
      <xdr:row>26</xdr:row>
      <xdr:rowOff>143510</xdr:rowOff>
    </xdr:to>
    <xdr:sp macro="" textlink="">
      <xdr:nvSpPr>
        <xdr:cNvPr id="268" name="正方形/長方形 267"/>
        <xdr:cNvSpPr/>
      </xdr:nvSpPr>
      <xdr:spPr>
        <a:xfrm>
          <a:off x="754380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90805</xdr:rowOff>
    </xdr:from>
    <xdr:to xmlns:xdr="http://schemas.openxmlformats.org/drawingml/2006/spreadsheetDrawing">
      <xdr:col>48</xdr:col>
      <xdr:colOff>127000</xdr:colOff>
      <xdr:row>28</xdr:row>
      <xdr:rowOff>0</xdr:rowOff>
    </xdr:to>
    <xdr:sp macro="" textlink="">
      <xdr:nvSpPr>
        <xdr:cNvPr id="269" name="正方形/長方形 268"/>
        <xdr:cNvSpPr/>
      </xdr:nvSpPr>
      <xdr:spPr>
        <a:xfrm>
          <a:off x="754380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58420</xdr:rowOff>
    </xdr:from>
    <xdr:to xmlns:xdr="http://schemas.openxmlformats.org/drawingml/2006/spreadsheetDrawing">
      <xdr:col>54</xdr:col>
      <xdr:colOff>127000</xdr:colOff>
      <xdr:row>26</xdr:row>
      <xdr:rowOff>143510</xdr:rowOff>
    </xdr:to>
    <xdr:sp macro="" textlink="">
      <xdr:nvSpPr>
        <xdr:cNvPr id="270" name="正方形/長方形 269"/>
        <xdr:cNvSpPr/>
      </xdr:nvSpPr>
      <xdr:spPr>
        <a:xfrm>
          <a:off x="865632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46</xdr:col>
      <xdr:colOff>127000</xdr:colOff>
      <xdr:row>26</xdr:row>
      <xdr:rowOff>90805</xdr:rowOff>
    </xdr:from>
    <xdr:to xmlns:xdr="http://schemas.openxmlformats.org/drawingml/2006/spreadsheetDrawing">
      <xdr:col>54</xdr:col>
      <xdr:colOff>127000</xdr:colOff>
      <xdr:row>28</xdr:row>
      <xdr:rowOff>0</xdr:rowOff>
    </xdr:to>
    <xdr:sp macro="" textlink="">
      <xdr:nvSpPr>
        <xdr:cNvPr id="271" name="正方形/長方形 270"/>
        <xdr:cNvSpPr/>
      </xdr:nvSpPr>
      <xdr:spPr>
        <a:xfrm>
          <a:off x="865632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26035</xdr:rowOff>
    </xdr:from>
    <xdr:to xmlns:xdr="http://schemas.openxmlformats.org/drawingml/2006/spreadsheetDrawing">
      <xdr:col>59</xdr:col>
      <xdr:colOff>50800</xdr:colOff>
      <xdr:row>41</xdr:row>
      <xdr:rowOff>84455</xdr:rowOff>
    </xdr:to>
    <xdr:sp macro="" textlink="">
      <xdr:nvSpPr>
        <xdr:cNvPr id="272" name="正方形/長方形 271"/>
        <xdr:cNvSpPr/>
      </xdr:nvSpPr>
      <xdr:spPr>
        <a:xfrm>
          <a:off x="6431280" y="4826635"/>
          <a:ext cx="455930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6985</xdr:rowOff>
    </xdr:from>
    <xdr:ext cx="346075" cy="229235"/>
    <xdr:sp macro="" textlink="">
      <xdr:nvSpPr>
        <xdr:cNvPr id="273" name="テキスト ボックス 272"/>
        <xdr:cNvSpPr txBox="1"/>
      </xdr:nvSpPr>
      <xdr:spPr>
        <a:xfrm>
          <a:off x="6393180" y="4636135"/>
          <a:ext cx="346075"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84455</xdr:rowOff>
    </xdr:from>
    <xdr:to xmlns:xdr="http://schemas.openxmlformats.org/drawingml/2006/spreadsheetDrawing">
      <xdr:col>59</xdr:col>
      <xdr:colOff>50800</xdr:colOff>
      <xdr:row>41</xdr:row>
      <xdr:rowOff>84455</xdr:rowOff>
    </xdr:to>
    <xdr:cxnSp macro="">
      <xdr:nvCxnSpPr>
        <xdr:cNvPr id="274" name="直線コネクタ 273"/>
        <xdr:cNvCxnSpPr/>
      </xdr:nvCxnSpPr>
      <xdr:spPr>
        <a:xfrm>
          <a:off x="6431280" y="71139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38</xdr:row>
      <xdr:rowOff>143510</xdr:rowOff>
    </xdr:from>
    <xdr:to xmlns:xdr="http://schemas.openxmlformats.org/drawingml/2006/spreadsheetDrawing">
      <xdr:col>59</xdr:col>
      <xdr:colOff>50800</xdr:colOff>
      <xdr:row>38</xdr:row>
      <xdr:rowOff>143510</xdr:rowOff>
    </xdr:to>
    <xdr:cxnSp macro="">
      <xdr:nvCxnSpPr>
        <xdr:cNvPr id="275" name="直線コネクタ 274"/>
        <xdr:cNvCxnSpPr/>
      </xdr:nvCxnSpPr>
      <xdr:spPr>
        <a:xfrm>
          <a:off x="6431280" y="665861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37</xdr:row>
      <xdr:rowOff>171450</xdr:rowOff>
    </xdr:from>
    <xdr:ext cx="245110" cy="263525"/>
    <xdr:sp macro="" textlink="">
      <xdr:nvSpPr>
        <xdr:cNvPr id="276" name="テキスト ボックス 275"/>
        <xdr:cNvSpPr txBox="1"/>
      </xdr:nvSpPr>
      <xdr:spPr>
        <a:xfrm>
          <a:off x="6187440" y="6515100"/>
          <a:ext cx="24511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26035</xdr:rowOff>
    </xdr:from>
    <xdr:to xmlns:xdr="http://schemas.openxmlformats.org/drawingml/2006/spreadsheetDrawing">
      <xdr:col>59</xdr:col>
      <xdr:colOff>50800</xdr:colOff>
      <xdr:row>36</xdr:row>
      <xdr:rowOff>26035</xdr:rowOff>
    </xdr:to>
    <xdr:cxnSp macro="">
      <xdr:nvCxnSpPr>
        <xdr:cNvPr id="277" name="直線コネクタ 276"/>
        <xdr:cNvCxnSpPr/>
      </xdr:nvCxnSpPr>
      <xdr:spPr>
        <a:xfrm>
          <a:off x="6431280" y="619823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35</xdr:row>
      <xdr:rowOff>55880</xdr:rowOff>
    </xdr:from>
    <xdr:ext cx="463550" cy="260985"/>
    <xdr:sp macro="" textlink="">
      <xdr:nvSpPr>
        <xdr:cNvPr id="278" name="テキスト ボックス 277"/>
        <xdr:cNvSpPr txBox="1"/>
      </xdr:nvSpPr>
      <xdr:spPr>
        <a:xfrm>
          <a:off x="5974080" y="6056630"/>
          <a:ext cx="46355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84455</xdr:rowOff>
    </xdr:from>
    <xdr:to xmlns:xdr="http://schemas.openxmlformats.org/drawingml/2006/spreadsheetDrawing">
      <xdr:col>59</xdr:col>
      <xdr:colOff>50800</xdr:colOff>
      <xdr:row>33</xdr:row>
      <xdr:rowOff>84455</xdr:rowOff>
    </xdr:to>
    <xdr:cxnSp macro="">
      <xdr:nvCxnSpPr>
        <xdr:cNvPr id="279" name="直線コネクタ 278"/>
        <xdr:cNvCxnSpPr/>
      </xdr:nvCxnSpPr>
      <xdr:spPr>
        <a:xfrm>
          <a:off x="6431280" y="57423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114300</xdr:rowOff>
    </xdr:from>
    <xdr:ext cx="463550" cy="263525"/>
    <xdr:sp macro="" textlink="">
      <xdr:nvSpPr>
        <xdr:cNvPr id="280" name="テキスト ボックス 279"/>
        <xdr:cNvSpPr txBox="1"/>
      </xdr:nvSpPr>
      <xdr:spPr>
        <a:xfrm>
          <a:off x="5974080" y="5600700"/>
          <a:ext cx="46355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143510</xdr:rowOff>
    </xdr:from>
    <xdr:to xmlns:xdr="http://schemas.openxmlformats.org/drawingml/2006/spreadsheetDrawing">
      <xdr:col>59</xdr:col>
      <xdr:colOff>50800</xdr:colOff>
      <xdr:row>30</xdr:row>
      <xdr:rowOff>143510</xdr:rowOff>
    </xdr:to>
    <xdr:cxnSp macro="">
      <xdr:nvCxnSpPr>
        <xdr:cNvPr id="281" name="直線コネクタ 280"/>
        <xdr:cNvCxnSpPr/>
      </xdr:nvCxnSpPr>
      <xdr:spPr>
        <a:xfrm>
          <a:off x="6431280" y="528701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171450</xdr:rowOff>
    </xdr:from>
    <xdr:ext cx="463550" cy="263525"/>
    <xdr:sp macro="" textlink="">
      <xdr:nvSpPr>
        <xdr:cNvPr id="282" name="テキスト ボックス 281"/>
        <xdr:cNvSpPr txBox="1"/>
      </xdr:nvSpPr>
      <xdr:spPr>
        <a:xfrm>
          <a:off x="5974080" y="5143500"/>
          <a:ext cx="46355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26035</xdr:rowOff>
    </xdr:from>
    <xdr:to xmlns:xdr="http://schemas.openxmlformats.org/drawingml/2006/spreadsheetDrawing">
      <xdr:col>59</xdr:col>
      <xdr:colOff>50800</xdr:colOff>
      <xdr:row>28</xdr:row>
      <xdr:rowOff>26035</xdr:rowOff>
    </xdr:to>
    <xdr:cxnSp macro="">
      <xdr:nvCxnSpPr>
        <xdr:cNvPr id="283" name="直線コネクタ 282"/>
        <xdr:cNvCxnSpPr/>
      </xdr:nvCxnSpPr>
      <xdr:spPr>
        <a:xfrm>
          <a:off x="6431280" y="482663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55880</xdr:rowOff>
    </xdr:from>
    <xdr:ext cx="463550" cy="260985"/>
    <xdr:sp macro="" textlink="">
      <xdr:nvSpPr>
        <xdr:cNvPr id="284" name="テキスト ボックス 283"/>
        <xdr:cNvSpPr txBox="1"/>
      </xdr:nvSpPr>
      <xdr:spPr>
        <a:xfrm>
          <a:off x="5974080" y="4685030"/>
          <a:ext cx="46355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26035</xdr:rowOff>
    </xdr:from>
    <xdr:to xmlns:xdr="http://schemas.openxmlformats.org/drawingml/2006/spreadsheetDrawing">
      <xdr:col>59</xdr:col>
      <xdr:colOff>50800</xdr:colOff>
      <xdr:row>41</xdr:row>
      <xdr:rowOff>84455</xdr:rowOff>
    </xdr:to>
    <xdr:sp macro="" textlink="">
      <xdr:nvSpPr>
        <xdr:cNvPr id="285" name="労働費グラフ枠"/>
        <xdr:cNvSpPr/>
      </xdr:nvSpPr>
      <xdr:spPr>
        <a:xfrm>
          <a:off x="6431280" y="4826635"/>
          <a:ext cx="455930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30</xdr:row>
      <xdr:rowOff>66675</xdr:rowOff>
    </xdr:from>
    <xdr:to xmlns:xdr="http://schemas.openxmlformats.org/drawingml/2006/spreadsheetDrawing">
      <xdr:col>54</xdr:col>
      <xdr:colOff>185420</xdr:colOff>
      <xdr:row>38</xdr:row>
      <xdr:rowOff>88900</xdr:rowOff>
    </xdr:to>
    <xdr:cxnSp macro="">
      <xdr:nvCxnSpPr>
        <xdr:cNvPr id="286" name="直線コネクタ 285"/>
        <xdr:cNvCxnSpPr/>
      </xdr:nvCxnSpPr>
      <xdr:spPr>
        <a:xfrm flipV="1">
          <a:off x="10198100" y="5210175"/>
          <a:ext cx="0" cy="13938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92710</xdr:rowOff>
    </xdr:from>
    <xdr:ext cx="375920" cy="261620"/>
    <xdr:sp macro="" textlink="">
      <xdr:nvSpPr>
        <xdr:cNvPr id="287" name="労働費最小値テキスト"/>
        <xdr:cNvSpPr txBox="1"/>
      </xdr:nvSpPr>
      <xdr:spPr>
        <a:xfrm>
          <a:off x="10248900" y="6607810"/>
          <a:ext cx="37592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88900</xdr:rowOff>
    </xdr:from>
    <xdr:to xmlns:xdr="http://schemas.openxmlformats.org/drawingml/2006/spreadsheetDrawing">
      <xdr:col>55</xdr:col>
      <xdr:colOff>88900</xdr:colOff>
      <xdr:row>38</xdr:row>
      <xdr:rowOff>88900</xdr:rowOff>
    </xdr:to>
    <xdr:cxnSp macro="">
      <xdr:nvCxnSpPr>
        <xdr:cNvPr id="288" name="直線コネクタ 287"/>
        <xdr:cNvCxnSpPr/>
      </xdr:nvCxnSpPr>
      <xdr:spPr>
        <a:xfrm>
          <a:off x="10114280" y="66040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12065</xdr:rowOff>
    </xdr:from>
    <xdr:ext cx="467360" cy="264160"/>
    <xdr:sp macro="" textlink="">
      <xdr:nvSpPr>
        <xdr:cNvPr id="289" name="労働費最大値テキスト"/>
        <xdr:cNvSpPr txBox="1"/>
      </xdr:nvSpPr>
      <xdr:spPr>
        <a:xfrm>
          <a:off x="10248900" y="4984115"/>
          <a:ext cx="4673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3,163</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30</xdr:row>
      <xdr:rowOff>66675</xdr:rowOff>
    </xdr:from>
    <xdr:to xmlns:xdr="http://schemas.openxmlformats.org/drawingml/2006/spreadsheetDrawing">
      <xdr:col>55</xdr:col>
      <xdr:colOff>88900</xdr:colOff>
      <xdr:row>30</xdr:row>
      <xdr:rowOff>66675</xdr:rowOff>
    </xdr:to>
    <xdr:cxnSp macro="">
      <xdr:nvCxnSpPr>
        <xdr:cNvPr id="290" name="直線コネクタ 289"/>
        <xdr:cNvCxnSpPr/>
      </xdr:nvCxnSpPr>
      <xdr:spPr>
        <a:xfrm>
          <a:off x="10114280" y="521017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38</xdr:row>
      <xdr:rowOff>39370</xdr:rowOff>
    </xdr:from>
    <xdr:to xmlns:xdr="http://schemas.openxmlformats.org/drawingml/2006/spreadsheetDrawing">
      <xdr:col>55</xdr:col>
      <xdr:colOff>0</xdr:colOff>
      <xdr:row>38</xdr:row>
      <xdr:rowOff>47625</xdr:rowOff>
    </xdr:to>
    <xdr:cxnSp macro="">
      <xdr:nvCxnSpPr>
        <xdr:cNvPr id="291" name="直線コネクタ 290"/>
        <xdr:cNvCxnSpPr/>
      </xdr:nvCxnSpPr>
      <xdr:spPr>
        <a:xfrm>
          <a:off x="9385300" y="6554470"/>
          <a:ext cx="8128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35</xdr:row>
      <xdr:rowOff>128905</xdr:rowOff>
    </xdr:from>
    <xdr:ext cx="375920" cy="262255"/>
    <xdr:sp macro="" textlink="">
      <xdr:nvSpPr>
        <xdr:cNvPr id="292" name="労働費平均値テキスト"/>
        <xdr:cNvSpPr txBox="1"/>
      </xdr:nvSpPr>
      <xdr:spPr>
        <a:xfrm>
          <a:off x="10248900" y="6129655"/>
          <a:ext cx="375920" cy="2622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105410</xdr:rowOff>
    </xdr:from>
    <xdr:to xmlns:xdr="http://schemas.openxmlformats.org/drawingml/2006/spreadsheetDrawing">
      <xdr:col>55</xdr:col>
      <xdr:colOff>50800</xdr:colOff>
      <xdr:row>37</xdr:row>
      <xdr:rowOff>34290</xdr:rowOff>
    </xdr:to>
    <xdr:sp macro="" textlink="">
      <xdr:nvSpPr>
        <xdr:cNvPr id="293" name="フローチャート: 判断 292"/>
        <xdr:cNvSpPr/>
      </xdr:nvSpPr>
      <xdr:spPr>
        <a:xfrm>
          <a:off x="10152380" y="6277610"/>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38</xdr:row>
      <xdr:rowOff>27940</xdr:rowOff>
    </xdr:from>
    <xdr:to xmlns:xdr="http://schemas.openxmlformats.org/drawingml/2006/spreadsheetDrawing">
      <xdr:col>50</xdr:col>
      <xdr:colOff>114300</xdr:colOff>
      <xdr:row>38</xdr:row>
      <xdr:rowOff>39370</xdr:rowOff>
    </xdr:to>
    <xdr:cxnSp macro="">
      <xdr:nvCxnSpPr>
        <xdr:cNvPr id="294" name="直線コネクタ 293"/>
        <xdr:cNvCxnSpPr/>
      </xdr:nvCxnSpPr>
      <xdr:spPr>
        <a:xfrm>
          <a:off x="8521700" y="6543040"/>
          <a:ext cx="8636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36</xdr:row>
      <xdr:rowOff>90170</xdr:rowOff>
    </xdr:from>
    <xdr:to xmlns:xdr="http://schemas.openxmlformats.org/drawingml/2006/spreadsheetDrawing">
      <xdr:col>50</xdr:col>
      <xdr:colOff>165100</xdr:colOff>
      <xdr:row>37</xdr:row>
      <xdr:rowOff>19050</xdr:rowOff>
    </xdr:to>
    <xdr:sp macro="" textlink="">
      <xdr:nvSpPr>
        <xdr:cNvPr id="295" name="フローチャート: 判断 294"/>
        <xdr:cNvSpPr/>
      </xdr:nvSpPr>
      <xdr:spPr>
        <a:xfrm>
          <a:off x="9334500" y="626237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35</xdr:row>
      <xdr:rowOff>35560</xdr:rowOff>
    </xdr:from>
    <xdr:ext cx="378460" cy="262255"/>
    <xdr:sp macro="" textlink="">
      <xdr:nvSpPr>
        <xdr:cNvPr id="296" name="テキスト ボックス 295"/>
        <xdr:cNvSpPr txBox="1"/>
      </xdr:nvSpPr>
      <xdr:spPr>
        <a:xfrm>
          <a:off x="9201150" y="6036310"/>
          <a:ext cx="37846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38</xdr:row>
      <xdr:rowOff>27940</xdr:rowOff>
    </xdr:from>
    <xdr:to xmlns:xdr="http://schemas.openxmlformats.org/drawingml/2006/spreadsheetDrawing">
      <xdr:col>45</xdr:col>
      <xdr:colOff>177800</xdr:colOff>
      <xdr:row>38</xdr:row>
      <xdr:rowOff>44450</xdr:rowOff>
    </xdr:to>
    <xdr:cxnSp macro="">
      <xdr:nvCxnSpPr>
        <xdr:cNvPr id="297" name="直線コネクタ 296"/>
        <xdr:cNvCxnSpPr/>
      </xdr:nvCxnSpPr>
      <xdr:spPr>
        <a:xfrm flipV="1">
          <a:off x="7653020" y="6543040"/>
          <a:ext cx="86868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36</xdr:row>
      <xdr:rowOff>61595</xdr:rowOff>
    </xdr:from>
    <xdr:to xmlns:xdr="http://schemas.openxmlformats.org/drawingml/2006/spreadsheetDrawing">
      <xdr:col>46</xdr:col>
      <xdr:colOff>38100</xdr:colOff>
      <xdr:row>36</xdr:row>
      <xdr:rowOff>165100</xdr:rowOff>
    </xdr:to>
    <xdr:sp macro="" textlink="">
      <xdr:nvSpPr>
        <xdr:cNvPr id="298" name="フローチャート: 判断 297"/>
        <xdr:cNvSpPr/>
      </xdr:nvSpPr>
      <xdr:spPr>
        <a:xfrm>
          <a:off x="8470900" y="6233795"/>
          <a:ext cx="965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35</xdr:row>
      <xdr:rowOff>7620</xdr:rowOff>
    </xdr:from>
    <xdr:ext cx="378460" cy="263525"/>
    <xdr:sp macro="" textlink="">
      <xdr:nvSpPr>
        <xdr:cNvPr id="299" name="テキスト ボックス 298"/>
        <xdr:cNvSpPr txBox="1"/>
      </xdr:nvSpPr>
      <xdr:spPr>
        <a:xfrm>
          <a:off x="8337550" y="6008370"/>
          <a:ext cx="37846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36</xdr:row>
      <xdr:rowOff>104775</xdr:rowOff>
    </xdr:from>
    <xdr:to xmlns:xdr="http://schemas.openxmlformats.org/drawingml/2006/spreadsheetDrawing">
      <xdr:col>41</xdr:col>
      <xdr:colOff>50800</xdr:colOff>
      <xdr:row>38</xdr:row>
      <xdr:rowOff>44450</xdr:rowOff>
    </xdr:to>
    <xdr:cxnSp macro="">
      <xdr:nvCxnSpPr>
        <xdr:cNvPr id="300" name="直線コネクタ 299"/>
        <xdr:cNvCxnSpPr/>
      </xdr:nvCxnSpPr>
      <xdr:spPr>
        <a:xfrm>
          <a:off x="6789420" y="6276975"/>
          <a:ext cx="863600" cy="282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36</xdr:row>
      <xdr:rowOff>94615</xdr:rowOff>
    </xdr:from>
    <xdr:to xmlns:xdr="http://schemas.openxmlformats.org/drawingml/2006/spreadsheetDrawing">
      <xdr:col>41</xdr:col>
      <xdr:colOff>101600</xdr:colOff>
      <xdr:row>37</xdr:row>
      <xdr:rowOff>23495</xdr:rowOff>
    </xdr:to>
    <xdr:sp macro="" textlink="">
      <xdr:nvSpPr>
        <xdr:cNvPr id="301" name="フローチャート: 判断 300"/>
        <xdr:cNvSpPr/>
      </xdr:nvSpPr>
      <xdr:spPr>
        <a:xfrm>
          <a:off x="7602220" y="626681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35</xdr:row>
      <xdr:rowOff>40640</xdr:rowOff>
    </xdr:from>
    <xdr:ext cx="375920" cy="264795"/>
    <xdr:sp macro="" textlink="">
      <xdr:nvSpPr>
        <xdr:cNvPr id="302" name="テキスト ボックス 301"/>
        <xdr:cNvSpPr txBox="1"/>
      </xdr:nvSpPr>
      <xdr:spPr>
        <a:xfrm>
          <a:off x="7468870" y="6041390"/>
          <a:ext cx="37592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36</xdr:row>
      <xdr:rowOff>62230</xdr:rowOff>
    </xdr:from>
    <xdr:to xmlns:xdr="http://schemas.openxmlformats.org/drawingml/2006/spreadsheetDrawing">
      <xdr:col>36</xdr:col>
      <xdr:colOff>165100</xdr:colOff>
      <xdr:row>36</xdr:row>
      <xdr:rowOff>166370</xdr:rowOff>
    </xdr:to>
    <xdr:sp macro="" textlink="">
      <xdr:nvSpPr>
        <xdr:cNvPr id="303" name="フローチャート: 判断 302"/>
        <xdr:cNvSpPr/>
      </xdr:nvSpPr>
      <xdr:spPr>
        <a:xfrm>
          <a:off x="6738620" y="623443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36</xdr:row>
      <xdr:rowOff>157480</xdr:rowOff>
    </xdr:from>
    <xdr:ext cx="378460" cy="264795"/>
    <xdr:sp macro="" textlink="">
      <xdr:nvSpPr>
        <xdr:cNvPr id="304" name="テキスト ボックス 303"/>
        <xdr:cNvSpPr txBox="1"/>
      </xdr:nvSpPr>
      <xdr:spPr>
        <a:xfrm>
          <a:off x="6605270" y="6329680"/>
          <a:ext cx="3784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81915</xdr:rowOff>
    </xdr:from>
    <xdr:ext cx="762000" cy="264795"/>
    <xdr:sp macro="" textlink="">
      <xdr:nvSpPr>
        <xdr:cNvPr id="305" name="テキスト ボックス 304"/>
        <xdr:cNvSpPr txBox="1"/>
      </xdr:nvSpPr>
      <xdr:spPr>
        <a:xfrm>
          <a:off x="1001268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81915</xdr:rowOff>
    </xdr:from>
    <xdr:ext cx="762000" cy="264795"/>
    <xdr:sp macro="" textlink="">
      <xdr:nvSpPr>
        <xdr:cNvPr id="306" name="テキスト ボックス 305"/>
        <xdr:cNvSpPr txBox="1"/>
      </xdr:nvSpPr>
      <xdr:spPr>
        <a:xfrm>
          <a:off x="919988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81915</xdr:rowOff>
    </xdr:from>
    <xdr:ext cx="762000" cy="264795"/>
    <xdr:sp macro="" textlink="">
      <xdr:nvSpPr>
        <xdr:cNvPr id="307" name="テキスト ボックス 306"/>
        <xdr:cNvSpPr txBox="1"/>
      </xdr:nvSpPr>
      <xdr:spPr>
        <a:xfrm>
          <a:off x="833628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81915</xdr:rowOff>
    </xdr:from>
    <xdr:ext cx="759460" cy="264795"/>
    <xdr:sp macro="" textlink="">
      <xdr:nvSpPr>
        <xdr:cNvPr id="308" name="テキスト ボックス 307"/>
        <xdr:cNvSpPr txBox="1"/>
      </xdr:nvSpPr>
      <xdr:spPr>
        <a:xfrm>
          <a:off x="7467600" y="7111365"/>
          <a:ext cx="7594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81915</xdr:rowOff>
    </xdr:from>
    <xdr:ext cx="762000" cy="264795"/>
    <xdr:sp macro="" textlink="">
      <xdr:nvSpPr>
        <xdr:cNvPr id="309" name="テキスト ボックス 308"/>
        <xdr:cNvSpPr txBox="1"/>
      </xdr:nvSpPr>
      <xdr:spPr>
        <a:xfrm>
          <a:off x="660400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170815</xdr:rowOff>
    </xdr:from>
    <xdr:to xmlns:xdr="http://schemas.openxmlformats.org/drawingml/2006/spreadsheetDrawing">
      <xdr:col>55</xdr:col>
      <xdr:colOff>50800</xdr:colOff>
      <xdr:row>38</xdr:row>
      <xdr:rowOff>100330</xdr:rowOff>
    </xdr:to>
    <xdr:sp macro="" textlink="">
      <xdr:nvSpPr>
        <xdr:cNvPr id="310" name="楕円 309"/>
        <xdr:cNvSpPr/>
      </xdr:nvSpPr>
      <xdr:spPr>
        <a:xfrm>
          <a:off x="10152380" y="6514465"/>
          <a:ext cx="9652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37</xdr:row>
      <xdr:rowOff>83820</xdr:rowOff>
    </xdr:from>
    <xdr:ext cx="375920" cy="265430"/>
    <xdr:sp macro="" textlink="">
      <xdr:nvSpPr>
        <xdr:cNvPr id="311" name="労働費該当値テキスト"/>
        <xdr:cNvSpPr txBox="1"/>
      </xdr:nvSpPr>
      <xdr:spPr>
        <a:xfrm>
          <a:off x="10248900" y="6427470"/>
          <a:ext cx="37592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37</xdr:row>
      <xdr:rowOff>162560</xdr:rowOff>
    </xdr:from>
    <xdr:to xmlns:xdr="http://schemas.openxmlformats.org/drawingml/2006/spreadsheetDrawing">
      <xdr:col>50</xdr:col>
      <xdr:colOff>165100</xdr:colOff>
      <xdr:row>38</xdr:row>
      <xdr:rowOff>91440</xdr:rowOff>
    </xdr:to>
    <xdr:sp macro="" textlink="">
      <xdr:nvSpPr>
        <xdr:cNvPr id="312" name="楕円 311"/>
        <xdr:cNvSpPr/>
      </xdr:nvSpPr>
      <xdr:spPr>
        <a:xfrm>
          <a:off x="9334500" y="650621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38</xdr:row>
      <xdr:rowOff>82550</xdr:rowOff>
    </xdr:from>
    <xdr:ext cx="378460" cy="264795"/>
    <xdr:sp macro="" textlink="">
      <xdr:nvSpPr>
        <xdr:cNvPr id="313" name="テキスト ボックス 312"/>
        <xdr:cNvSpPr txBox="1"/>
      </xdr:nvSpPr>
      <xdr:spPr>
        <a:xfrm>
          <a:off x="9201150" y="6597650"/>
          <a:ext cx="3784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37</xdr:row>
      <xdr:rowOff>151130</xdr:rowOff>
    </xdr:from>
    <xdr:to xmlns:xdr="http://schemas.openxmlformats.org/drawingml/2006/spreadsheetDrawing">
      <xdr:col>46</xdr:col>
      <xdr:colOff>38100</xdr:colOff>
      <xdr:row>38</xdr:row>
      <xdr:rowOff>80010</xdr:rowOff>
    </xdr:to>
    <xdr:sp macro="" textlink="">
      <xdr:nvSpPr>
        <xdr:cNvPr id="314" name="楕円 313"/>
        <xdr:cNvSpPr/>
      </xdr:nvSpPr>
      <xdr:spPr>
        <a:xfrm>
          <a:off x="8470900" y="6494780"/>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38</xdr:row>
      <xdr:rowOff>70485</xdr:rowOff>
    </xdr:from>
    <xdr:ext cx="378460" cy="262890"/>
    <xdr:sp macro="" textlink="">
      <xdr:nvSpPr>
        <xdr:cNvPr id="315" name="テキスト ボックス 314"/>
        <xdr:cNvSpPr txBox="1"/>
      </xdr:nvSpPr>
      <xdr:spPr>
        <a:xfrm>
          <a:off x="8337550" y="6585585"/>
          <a:ext cx="37846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37</xdr:row>
      <xdr:rowOff>167640</xdr:rowOff>
    </xdr:from>
    <xdr:to xmlns:xdr="http://schemas.openxmlformats.org/drawingml/2006/spreadsheetDrawing">
      <xdr:col>41</xdr:col>
      <xdr:colOff>101600</xdr:colOff>
      <xdr:row>38</xdr:row>
      <xdr:rowOff>95885</xdr:rowOff>
    </xdr:to>
    <xdr:sp macro="" textlink="">
      <xdr:nvSpPr>
        <xdr:cNvPr id="316" name="楕円 315"/>
        <xdr:cNvSpPr/>
      </xdr:nvSpPr>
      <xdr:spPr>
        <a:xfrm>
          <a:off x="7602220" y="651129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38</xdr:row>
      <xdr:rowOff>86995</xdr:rowOff>
    </xdr:from>
    <xdr:ext cx="375920" cy="262890"/>
    <xdr:sp macro="" textlink="">
      <xdr:nvSpPr>
        <xdr:cNvPr id="317" name="テキスト ボックス 316"/>
        <xdr:cNvSpPr txBox="1"/>
      </xdr:nvSpPr>
      <xdr:spPr>
        <a:xfrm>
          <a:off x="7468870" y="6602095"/>
          <a:ext cx="37592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36</xdr:row>
      <xdr:rowOff>53340</xdr:rowOff>
    </xdr:from>
    <xdr:to xmlns:xdr="http://schemas.openxmlformats.org/drawingml/2006/spreadsheetDrawing">
      <xdr:col>36</xdr:col>
      <xdr:colOff>165100</xdr:colOff>
      <xdr:row>36</xdr:row>
      <xdr:rowOff>157480</xdr:rowOff>
    </xdr:to>
    <xdr:sp macro="" textlink="">
      <xdr:nvSpPr>
        <xdr:cNvPr id="318" name="楕円 317"/>
        <xdr:cNvSpPr/>
      </xdr:nvSpPr>
      <xdr:spPr>
        <a:xfrm>
          <a:off x="6738620" y="622554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34</xdr:row>
      <xdr:rowOff>171450</xdr:rowOff>
    </xdr:from>
    <xdr:ext cx="378460" cy="264795"/>
    <xdr:sp macro="" textlink="">
      <xdr:nvSpPr>
        <xdr:cNvPr id="319" name="テキスト ボックス 318"/>
        <xdr:cNvSpPr txBox="1"/>
      </xdr:nvSpPr>
      <xdr:spPr>
        <a:xfrm>
          <a:off x="6605270" y="6000750"/>
          <a:ext cx="3784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58420</xdr:rowOff>
    </xdr:from>
    <xdr:to xmlns:xdr="http://schemas.openxmlformats.org/drawingml/2006/spreadsheetDrawing">
      <xdr:col>59</xdr:col>
      <xdr:colOff>50800</xdr:colOff>
      <xdr:row>45</xdr:row>
      <xdr:rowOff>32385</xdr:rowOff>
    </xdr:to>
    <xdr:sp macro="" textlink="">
      <xdr:nvSpPr>
        <xdr:cNvPr id="320" name="正方形/長方形 319"/>
        <xdr:cNvSpPr/>
      </xdr:nvSpPr>
      <xdr:spPr>
        <a:xfrm>
          <a:off x="6431280" y="7430770"/>
          <a:ext cx="455930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58420</xdr:rowOff>
    </xdr:from>
    <xdr:to xmlns:xdr="http://schemas.openxmlformats.org/drawingml/2006/spreadsheetDrawing">
      <xdr:col>43</xdr:col>
      <xdr:colOff>63500</xdr:colOff>
      <xdr:row>46</xdr:row>
      <xdr:rowOff>143510</xdr:rowOff>
    </xdr:to>
    <xdr:sp macro="" textlink="">
      <xdr:nvSpPr>
        <xdr:cNvPr id="321" name="正方形/長方形 320"/>
        <xdr:cNvSpPr/>
      </xdr:nvSpPr>
      <xdr:spPr>
        <a:xfrm>
          <a:off x="655320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90805</xdr:rowOff>
    </xdr:from>
    <xdr:to xmlns:xdr="http://schemas.openxmlformats.org/drawingml/2006/spreadsheetDrawing">
      <xdr:col>43</xdr:col>
      <xdr:colOff>63500</xdr:colOff>
      <xdr:row>48</xdr:row>
      <xdr:rowOff>0</xdr:rowOff>
    </xdr:to>
    <xdr:sp macro="" textlink="">
      <xdr:nvSpPr>
        <xdr:cNvPr id="322" name="正方形/長方形 321"/>
        <xdr:cNvSpPr/>
      </xdr:nvSpPr>
      <xdr:spPr>
        <a:xfrm>
          <a:off x="655320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58420</xdr:rowOff>
    </xdr:from>
    <xdr:to xmlns:xdr="http://schemas.openxmlformats.org/drawingml/2006/spreadsheetDrawing">
      <xdr:col>48</xdr:col>
      <xdr:colOff>127000</xdr:colOff>
      <xdr:row>46</xdr:row>
      <xdr:rowOff>143510</xdr:rowOff>
    </xdr:to>
    <xdr:sp macro="" textlink="">
      <xdr:nvSpPr>
        <xdr:cNvPr id="323" name="正方形/長方形 322"/>
        <xdr:cNvSpPr/>
      </xdr:nvSpPr>
      <xdr:spPr>
        <a:xfrm>
          <a:off x="754380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90805</xdr:rowOff>
    </xdr:from>
    <xdr:to xmlns:xdr="http://schemas.openxmlformats.org/drawingml/2006/spreadsheetDrawing">
      <xdr:col>48</xdr:col>
      <xdr:colOff>127000</xdr:colOff>
      <xdr:row>48</xdr:row>
      <xdr:rowOff>0</xdr:rowOff>
    </xdr:to>
    <xdr:sp macro="" textlink="">
      <xdr:nvSpPr>
        <xdr:cNvPr id="324" name="正方形/長方形 323"/>
        <xdr:cNvSpPr/>
      </xdr:nvSpPr>
      <xdr:spPr>
        <a:xfrm>
          <a:off x="754380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58420</xdr:rowOff>
    </xdr:from>
    <xdr:to xmlns:xdr="http://schemas.openxmlformats.org/drawingml/2006/spreadsheetDrawing">
      <xdr:col>54</xdr:col>
      <xdr:colOff>127000</xdr:colOff>
      <xdr:row>46</xdr:row>
      <xdr:rowOff>143510</xdr:rowOff>
    </xdr:to>
    <xdr:sp macro="" textlink="">
      <xdr:nvSpPr>
        <xdr:cNvPr id="325" name="正方形/長方形 324"/>
        <xdr:cNvSpPr/>
      </xdr:nvSpPr>
      <xdr:spPr>
        <a:xfrm>
          <a:off x="865632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46</xdr:col>
      <xdr:colOff>127000</xdr:colOff>
      <xdr:row>46</xdr:row>
      <xdr:rowOff>90805</xdr:rowOff>
    </xdr:from>
    <xdr:to xmlns:xdr="http://schemas.openxmlformats.org/drawingml/2006/spreadsheetDrawing">
      <xdr:col>54</xdr:col>
      <xdr:colOff>127000</xdr:colOff>
      <xdr:row>48</xdr:row>
      <xdr:rowOff>0</xdr:rowOff>
    </xdr:to>
    <xdr:sp macro="" textlink="">
      <xdr:nvSpPr>
        <xdr:cNvPr id="326" name="正方形/長方形 325"/>
        <xdr:cNvSpPr/>
      </xdr:nvSpPr>
      <xdr:spPr>
        <a:xfrm>
          <a:off x="865632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26035</xdr:rowOff>
    </xdr:from>
    <xdr:to xmlns:xdr="http://schemas.openxmlformats.org/drawingml/2006/spreadsheetDrawing">
      <xdr:col>59</xdr:col>
      <xdr:colOff>50800</xdr:colOff>
      <xdr:row>61</xdr:row>
      <xdr:rowOff>84455</xdr:rowOff>
    </xdr:to>
    <xdr:sp macro="" textlink="">
      <xdr:nvSpPr>
        <xdr:cNvPr id="327" name="正方形/長方形 326"/>
        <xdr:cNvSpPr/>
      </xdr:nvSpPr>
      <xdr:spPr>
        <a:xfrm>
          <a:off x="6431280" y="8255635"/>
          <a:ext cx="455930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6985</xdr:rowOff>
    </xdr:from>
    <xdr:ext cx="346075" cy="229235"/>
    <xdr:sp macro="" textlink="">
      <xdr:nvSpPr>
        <xdr:cNvPr id="328" name="テキスト ボックス 327"/>
        <xdr:cNvSpPr txBox="1"/>
      </xdr:nvSpPr>
      <xdr:spPr>
        <a:xfrm>
          <a:off x="6393180" y="8065135"/>
          <a:ext cx="346075"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84455</xdr:rowOff>
    </xdr:from>
    <xdr:to xmlns:xdr="http://schemas.openxmlformats.org/drawingml/2006/spreadsheetDrawing">
      <xdr:col>59</xdr:col>
      <xdr:colOff>50800</xdr:colOff>
      <xdr:row>61</xdr:row>
      <xdr:rowOff>84455</xdr:rowOff>
    </xdr:to>
    <xdr:cxnSp macro="">
      <xdr:nvCxnSpPr>
        <xdr:cNvPr id="329" name="直線コネクタ 328"/>
        <xdr:cNvCxnSpPr/>
      </xdr:nvCxnSpPr>
      <xdr:spPr>
        <a:xfrm>
          <a:off x="6431280" y="105429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58</xdr:row>
      <xdr:rowOff>143510</xdr:rowOff>
    </xdr:from>
    <xdr:to xmlns:xdr="http://schemas.openxmlformats.org/drawingml/2006/spreadsheetDrawing">
      <xdr:col>59</xdr:col>
      <xdr:colOff>50800</xdr:colOff>
      <xdr:row>58</xdr:row>
      <xdr:rowOff>143510</xdr:rowOff>
    </xdr:to>
    <xdr:cxnSp macro="">
      <xdr:nvCxnSpPr>
        <xdr:cNvPr id="330" name="直線コネクタ 329"/>
        <xdr:cNvCxnSpPr/>
      </xdr:nvCxnSpPr>
      <xdr:spPr>
        <a:xfrm>
          <a:off x="6431280" y="1008761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57</xdr:row>
      <xdr:rowOff>171450</xdr:rowOff>
    </xdr:from>
    <xdr:ext cx="245110" cy="263525"/>
    <xdr:sp macro="" textlink="">
      <xdr:nvSpPr>
        <xdr:cNvPr id="331" name="テキスト ボックス 330"/>
        <xdr:cNvSpPr txBox="1"/>
      </xdr:nvSpPr>
      <xdr:spPr>
        <a:xfrm>
          <a:off x="6187440" y="9944100"/>
          <a:ext cx="24511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26035</xdr:rowOff>
    </xdr:from>
    <xdr:to xmlns:xdr="http://schemas.openxmlformats.org/drawingml/2006/spreadsheetDrawing">
      <xdr:col>59</xdr:col>
      <xdr:colOff>50800</xdr:colOff>
      <xdr:row>56</xdr:row>
      <xdr:rowOff>26035</xdr:rowOff>
    </xdr:to>
    <xdr:cxnSp macro="">
      <xdr:nvCxnSpPr>
        <xdr:cNvPr id="332" name="直線コネクタ 331"/>
        <xdr:cNvCxnSpPr/>
      </xdr:nvCxnSpPr>
      <xdr:spPr>
        <a:xfrm>
          <a:off x="6431280" y="962723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55</xdr:row>
      <xdr:rowOff>55880</xdr:rowOff>
    </xdr:from>
    <xdr:ext cx="463550" cy="260985"/>
    <xdr:sp macro="" textlink="">
      <xdr:nvSpPr>
        <xdr:cNvPr id="333" name="テキスト ボックス 332"/>
        <xdr:cNvSpPr txBox="1"/>
      </xdr:nvSpPr>
      <xdr:spPr>
        <a:xfrm>
          <a:off x="5974080" y="9485630"/>
          <a:ext cx="46355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84455</xdr:rowOff>
    </xdr:from>
    <xdr:to xmlns:xdr="http://schemas.openxmlformats.org/drawingml/2006/spreadsheetDrawing">
      <xdr:col>59</xdr:col>
      <xdr:colOff>50800</xdr:colOff>
      <xdr:row>53</xdr:row>
      <xdr:rowOff>84455</xdr:rowOff>
    </xdr:to>
    <xdr:cxnSp macro="">
      <xdr:nvCxnSpPr>
        <xdr:cNvPr id="334" name="直線コネクタ 333"/>
        <xdr:cNvCxnSpPr/>
      </xdr:nvCxnSpPr>
      <xdr:spPr>
        <a:xfrm>
          <a:off x="6431280" y="91713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52</xdr:row>
      <xdr:rowOff>114300</xdr:rowOff>
    </xdr:from>
    <xdr:ext cx="463550" cy="263525"/>
    <xdr:sp macro="" textlink="">
      <xdr:nvSpPr>
        <xdr:cNvPr id="335" name="テキスト ボックス 334"/>
        <xdr:cNvSpPr txBox="1"/>
      </xdr:nvSpPr>
      <xdr:spPr>
        <a:xfrm>
          <a:off x="5974080" y="9029700"/>
          <a:ext cx="46355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143510</xdr:rowOff>
    </xdr:from>
    <xdr:to xmlns:xdr="http://schemas.openxmlformats.org/drawingml/2006/spreadsheetDrawing">
      <xdr:col>59</xdr:col>
      <xdr:colOff>50800</xdr:colOff>
      <xdr:row>50</xdr:row>
      <xdr:rowOff>143510</xdr:rowOff>
    </xdr:to>
    <xdr:cxnSp macro="">
      <xdr:nvCxnSpPr>
        <xdr:cNvPr id="336" name="直線コネクタ 335"/>
        <xdr:cNvCxnSpPr/>
      </xdr:nvCxnSpPr>
      <xdr:spPr>
        <a:xfrm>
          <a:off x="6431280" y="871601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49</xdr:row>
      <xdr:rowOff>171450</xdr:rowOff>
    </xdr:from>
    <xdr:ext cx="463550" cy="263525"/>
    <xdr:sp macro="" textlink="">
      <xdr:nvSpPr>
        <xdr:cNvPr id="337" name="テキスト ボックス 336"/>
        <xdr:cNvSpPr txBox="1"/>
      </xdr:nvSpPr>
      <xdr:spPr>
        <a:xfrm>
          <a:off x="5974080" y="8572500"/>
          <a:ext cx="46355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26035</xdr:rowOff>
    </xdr:from>
    <xdr:to xmlns:xdr="http://schemas.openxmlformats.org/drawingml/2006/spreadsheetDrawing">
      <xdr:col>59</xdr:col>
      <xdr:colOff>50800</xdr:colOff>
      <xdr:row>48</xdr:row>
      <xdr:rowOff>26035</xdr:rowOff>
    </xdr:to>
    <xdr:cxnSp macro="">
      <xdr:nvCxnSpPr>
        <xdr:cNvPr id="338" name="直線コネクタ 337"/>
        <xdr:cNvCxnSpPr/>
      </xdr:nvCxnSpPr>
      <xdr:spPr>
        <a:xfrm>
          <a:off x="6431280" y="825563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47</xdr:row>
      <xdr:rowOff>55880</xdr:rowOff>
    </xdr:from>
    <xdr:ext cx="463550" cy="260985"/>
    <xdr:sp macro="" textlink="">
      <xdr:nvSpPr>
        <xdr:cNvPr id="339" name="テキスト ボックス 338"/>
        <xdr:cNvSpPr txBox="1"/>
      </xdr:nvSpPr>
      <xdr:spPr>
        <a:xfrm>
          <a:off x="5974080" y="8114030"/>
          <a:ext cx="46355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26035</xdr:rowOff>
    </xdr:from>
    <xdr:to xmlns:xdr="http://schemas.openxmlformats.org/drawingml/2006/spreadsheetDrawing">
      <xdr:col>59</xdr:col>
      <xdr:colOff>50800</xdr:colOff>
      <xdr:row>61</xdr:row>
      <xdr:rowOff>84455</xdr:rowOff>
    </xdr:to>
    <xdr:sp macro="" textlink="">
      <xdr:nvSpPr>
        <xdr:cNvPr id="340" name="農林水産業費グラフ枠"/>
        <xdr:cNvSpPr/>
      </xdr:nvSpPr>
      <xdr:spPr>
        <a:xfrm>
          <a:off x="6431280" y="8255635"/>
          <a:ext cx="455930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52</xdr:row>
      <xdr:rowOff>15240</xdr:rowOff>
    </xdr:from>
    <xdr:to xmlns:xdr="http://schemas.openxmlformats.org/drawingml/2006/spreadsheetDrawing">
      <xdr:col>54</xdr:col>
      <xdr:colOff>185420</xdr:colOff>
      <xdr:row>58</xdr:row>
      <xdr:rowOff>143510</xdr:rowOff>
    </xdr:to>
    <xdr:cxnSp macro="">
      <xdr:nvCxnSpPr>
        <xdr:cNvPr id="341" name="直線コネクタ 340"/>
        <xdr:cNvCxnSpPr/>
      </xdr:nvCxnSpPr>
      <xdr:spPr>
        <a:xfrm flipV="1">
          <a:off x="10198100" y="8930640"/>
          <a:ext cx="0" cy="11569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146685</xdr:rowOff>
    </xdr:from>
    <xdr:ext cx="247015" cy="260985"/>
    <xdr:sp macro="" textlink="">
      <xdr:nvSpPr>
        <xdr:cNvPr id="342" name="農林水産業費最小値テキスト"/>
        <xdr:cNvSpPr txBox="1"/>
      </xdr:nvSpPr>
      <xdr:spPr>
        <a:xfrm>
          <a:off x="10248900" y="10090785"/>
          <a:ext cx="247015"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143510</xdr:rowOff>
    </xdr:from>
    <xdr:to xmlns:xdr="http://schemas.openxmlformats.org/drawingml/2006/spreadsheetDrawing">
      <xdr:col>55</xdr:col>
      <xdr:colOff>88900</xdr:colOff>
      <xdr:row>58</xdr:row>
      <xdr:rowOff>143510</xdr:rowOff>
    </xdr:to>
    <xdr:cxnSp macro="">
      <xdr:nvCxnSpPr>
        <xdr:cNvPr id="343" name="直線コネクタ 342"/>
        <xdr:cNvCxnSpPr/>
      </xdr:nvCxnSpPr>
      <xdr:spPr>
        <a:xfrm>
          <a:off x="10114280" y="1008761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50</xdr:row>
      <xdr:rowOff>136525</xdr:rowOff>
    </xdr:from>
    <xdr:ext cx="467360" cy="263525"/>
    <xdr:sp macro="" textlink="">
      <xdr:nvSpPr>
        <xdr:cNvPr id="344" name="農林水産業費最大値テキスト"/>
        <xdr:cNvSpPr txBox="1"/>
      </xdr:nvSpPr>
      <xdr:spPr>
        <a:xfrm>
          <a:off x="10248900" y="8709025"/>
          <a:ext cx="46736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2,522</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52</xdr:row>
      <xdr:rowOff>15240</xdr:rowOff>
    </xdr:from>
    <xdr:to xmlns:xdr="http://schemas.openxmlformats.org/drawingml/2006/spreadsheetDrawing">
      <xdr:col>55</xdr:col>
      <xdr:colOff>88900</xdr:colOff>
      <xdr:row>52</xdr:row>
      <xdr:rowOff>15240</xdr:rowOff>
    </xdr:to>
    <xdr:cxnSp macro="">
      <xdr:nvCxnSpPr>
        <xdr:cNvPr id="345" name="直線コネクタ 344"/>
        <xdr:cNvCxnSpPr/>
      </xdr:nvCxnSpPr>
      <xdr:spPr>
        <a:xfrm>
          <a:off x="10114280" y="893064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58</xdr:row>
      <xdr:rowOff>139700</xdr:rowOff>
    </xdr:from>
    <xdr:to xmlns:xdr="http://schemas.openxmlformats.org/drawingml/2006/spreadsheetDrawing">
      <xdr:col>55</xdr:col>
      <xdr:colOff>0</xdr:colOff>
      <xdr:row>58</xdr:row>
      <xdr:rowOff>139700</xdr:rowOff>
    </xdr:to>
    <xdr:cxnSp macro="">
      <xdr:nvCxnSpPr>
        <xdr:cNvPr id="346" name="直線コネクタ 345"/>
        <xdr:cNvCxnSpPr/>
      </xdr:nvCxnSpPr>
      <xdr:spPr>
        <a:xfrm>
          <a:off x="9385300" y="1008380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147320</xdr:rowOff>
    </xdr:from>
    <xdr:ext cx="375920" cy="260985"/>
    <xdr:sp macro="" textlink="">
      <xdr:nvSpPr>
        <xdr:cNvPr id="347" name="農林水産業費平均値テキスト"/>
        <xdr:cNvSpPr txBox="1"/>
      </xdr:nvSpPr>
      <xdr:spPr>
        <a:xfrm>
          <a:off x="10248900" y="9748520"/>
          <a:ext cx="375920" cy="2609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123825</xdr:rowOff>
    </xdr:from>
    <xdr:to xmlns:xdr="http://schemas.openxmlformats.org/drawingml/2006/spreadsheetDrawing">
      <xdr:col>55</xdr:col>
      <xdr:colOff>50800</xdr:colOff>
      <xdr:row>58</xdr:row>
      <xdr:rowOff>53340</xdr:rowOff>
    </xdr:to>
    <xdr:sp macro="" textlink="">
      <xdr:nvSpPr>
        <xdr:cNvPr id="348" name="フローチャート: 判断 347"/>
        <xdr:cNvSpPr/>
      </xdr:nvSpPr>
      <xdr:spPr>
        <a:xfrm>
          <a:off x="10152380" y="9896475"/>
          <a:ext cx="9652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58</xdr:row>
      <xdr:rowOff>139700</xdr:rowOff>
    </xdr:from>
    <xdr:to xmlns:xdr="http://schemas.openxmlformats.org/drawingml/2006/spreadsheetDrawing">
      <xdr:col>50</xdr:col>
      <xdr:colOff>114300</xdr:colOff>
      <xdr:row>58</xdr:row>
      <xdr:rowOff>140335</xdr:rowOff>
    </xdr:to>
    <xdr:cxnSp macro="">
      <xdr:nvCxnSpPr>
        <xdr:cNvPr id="349" name="直線コネクタ 348"/>
        <xdr:cNvCxnSpPr/>
      </xdr:nvCxnSpPr>
      <xdr:spPr>
        <a:xfrm flipV="1">
          <a:off x="8521700" y="10083800"/>
          <a:ext cx="8636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58</xdr:row>
      <xdr:rowOff>21590</xdr:rowOff>
    </xdr:from>
    <xdr:to xmlns:xdr="http://schemas.openxmlformats.org/drawingml/2006/spreadsheetDrawing">
      <xdr:col>50</xdr:col>
      <xdr:colOff>165100</xdr:colOff>
      <xdr:row>58</xdr:row>
      <xdr:rowOff>125095</xdr:rowOff>
    </xdr:to>
    <xdr:sp macro="" textlink="">
      <xdr:nvSpPr>
        <xdr:cNvPr id="350" name="フローチャート: 判断 349"/>
        <xdr:cNvSpPr/>
      </xdr:nvSpPr>
      <xdr:spPr>
        <a:xfrm>
          <a:off x="9334500" y="996569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56</xdr:row>
      <xdr:rowOff>142240</xdr:rowOff>
    </xdr:from>
    <xdr:ext cx="378460" cy="265430"/>
    <xdr:sp macro="" textlink="">
      <xdr:nvSpPr>
        <xdr:cNvPr id="351" name="テキスト ボックス 350"/>
        <xdr:cNvSpPr txBox="1"/>
      </xdr:nvSpPr>
      <xdr:spPr>
        <a:xfrm>
          <a:off x="9201150" y="9743440"/>
          <a:ext cx="37846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58</xdr:row>
      <xdr:rowOff>140335</xdr:rowOff>
    </xdr:from>
    <xdr:to xmlns:xdr="http://schemas.openxmlformats.org/drawingml/2006/spreadsheetDrawing">
      <xdr:col>45</xdr:col>
      <xdr:colOff>177800</xdr:colOff>
      <xdr:row>58</xdr:row>
      <xdr:rowOff>142240</xdr:rowOff>
    </xdr:to>
    <xdr:cxnSp macro="">
      <xdr:nvCxnSpPr>
        <xdr:cNvPr id="352" name="直線コネクタ 351"/>
        <xdr:cNvCxnSpPr/>
      </xdr:nvCxnSpPr>
      <xdr:spPr>
        <a:xfrm flipV="1">
          <a:off x="7653020" y="10084435"/>
          <a:ext cx="86868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58</xdr:row>
      <xdr:rowOff>34290</xdr:rowOff>
    </xdr:from>
    <xdr:to xmlns:xdr="http://schemas.openxmlformats.org/drawingml/2006/spreadsheetDrawing">
      <xdr:col>46</xdr:col>
      <xdr:colOff>38100</xdr:colOff>
      <xdr:row>58</xdr:row>
      <xdr:rowOff>138430</xdr:rowOff>
    </xdr:to>
    <xdr:sp macro="" textlink="">
      <xdr:nvSpPr>
        <xdr:cNvPr id="353" name="フローチャート: 判断 352"/>
        <xdr:cNvSpPr/>
      </xdr:nvSpPr>
      <xdr:spPr>
        <a:xfrm>
          <a:off x="8470900" y="9978390"/>
          <a:ext cx="9652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56</xdr:row>
      <xdr:rowOff>155575</xdr:rowOff>
    </xdr:from>
    <xdr:ext cx="378460" cy="264795"/>
    <xdr:sp macro="" textlink="">
      <xdr:nvSpPr>
        <xdr:cNvPr id="354" name="テキスト ボックス 353"/>
        <xdr:cNvSpPr txBox="1"/>
      </xdr:nvSpPr>
      <xdr:spPr>
        <a:xfrm>
          <a:off x="8337550" y="9756775"/>
          <a:ext cx="3784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58</xdr:row>
      <xdr:rowOff>139700</xdr:rowOff>
    </xdr:from>
    <xdr:to xmlns:xdr="http://schemas.openxmlformats.org/drawingml/2006/spreadsheetDrawing">
      <xdr:col>41</xdr:col>
      <xdr:colOff>50800</xdr:colOff>
      <xdr:row>58</xdr:row>
      <xdr:rowOff>142240</xdr:rowOff>
    </xdr:to>
    <xdr:cxnSp macro="">
      <xdr:nvCxnSpPr>
        <xdr:cNvPr id="355" name="直線コネクタ 354"/>
        <xdr:cNvCxnSpPr/>
      </xdr:nvCxnSpPr>
      <xdr:spPr>
        <a:xfrm>
          <a:off x="6789420" y="10083800"/>
          <a:ext cx="8636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58</xdr:row>
      <xdr:rowOff>35560</xdr:rowOff>
    </xdr:from>
    <xdr:to xmlns:xdr="http://schemas.openxmlformats.org/drawingml/2006/spreadsheetDrawing">
      <xdr:col>41</xdr:col>
      <xdr:colOff>101600</xdr:colOff>
      <xdr:row>58</xdr:row>
      <xdr:rowOff>139700</xdr:rowOff>
    </xdr:to>
    <xdr:sp macro="" textlink="">
      <xdr:nvSpPr>
        <xdr:cNvPr id="356" name="フローチャート: 判断 355"/>
        <xdr:cNvSpPr/>
      </xdr:nvSpPr>
      <xdr:spPr>
        <a:xfrm>
          <a:off x="7602220" y="997966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56</xdr:row>
      <xdr:rowOff>156845</xdr:rowOff>
    </xdr:from>
    <xdr:ext cx="375920" cy="264795"/>
    <xdr:sp macro="" textlink="">
      <xdr:nvSpPr>
        <xdr:cNvPr id="357" name="テキスト ボックス 356"/>
        <xdr:cNvSpPr txBox="1"/>
      </xdr:nvSpPr>
      <xdr:spPr>
        <a:xfrm>
          <a:off x="7468870" y="9758045"/>
          <a:ext cx="37592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33020</xdr:rowOff>
    </xdr:from>
    <xdr:to xmlns:xdr="http://schemas.openxmlformats.org/drawingml/2006/spreadsheetDrawing">
      <xdr:col>36</xdr:col>
      <xdr:colOff>165100</xdr:colOff>
      <xdr:row>58</xdr:row>
      <xdr:rowOff>137160</xdr:rowOff>
    </xdr:to>
    <xdr:sp macro="" textlink="">
      <xdr:nvSpPr>
        <xdr:cNvPr id="358" name="フローチャート: 判断 357"/>
        <xdr:cNvSpPr/>
      </xdr:nvSpPr>
      <xdr:spPr>
        <a:xfrm>
          <a:off x="6738620" y="997712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56</xdr:row>
      <xdr:rowOff>153670</xdr:rowOff>
    </xdr:from>
    <xdr:ext cx="378460" cy="265430"/>
    <xdr:sp macro="" textlink="">
      <xdr:nvSpPr>
        <xdr:cNvPr id="359" name="テキスト ボックス 358"/>
        <xdr:cNvSpPr txBox="1"/>
      </xdr:nvSpPr>
      <xdr:spPr>
        <a:xfrm>
          <a:off x="6605270" y="9754870"/>
          <a:ext cx="37846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81915</xdr:rowOff>
    </xdr:from>
    <xdr:ext cx="762000" cy="264795"/>
    <xdr:sp macro="" textlink="">
      <xdr:nvSpPr>
        <xdr:cNvPr id="360" name="テキスト ボックス 359"/>
        <xdr:cNvSpPr txBox="1"/>
      </xdr:nvSpPr>
      <xdr:spPr>
        <a:xfrm>
          <a:off x="1001268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81915</xdr:rowOff>
    </xdr:from>
    <xdr:ext cx="762000" cy="264795"/>
    <xdr:sp macro="" textlink="">
      <xdr:nvSpPr>
        <xdr:cNvPr id="361" name="テキスト ボックス 360"/>
        <xdr:cNvSpPr txBox="1"/>
      </xdr:nvSpPr>
      <xdr:spPr>
        <a:xfrm>
          <a:off x="919988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81915</xdr:rowOff>
    </xdr:from>
    <xdr:ext cx="762000" cy="264795"/>
    <xdr:sp macro="" textlink="">
      <xdr:nvSpPr>
        <xdr:cNvPr id="362" name="テキスト ボックス 361"/>
        <xdr:cNvSpPr txBox="1"/>
      </xdr:nvSpPr>
      <xdr:spPr>
        <a:xfrm>
          <a:off x="833628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81915</xdr:rowOff>
    </xdr:from>
    <xdr:ext cx="759460" cy="264795"/>
    <xdr:sp macro="" textlink="">
      <xdr:nvSpPr>
        <xdr:cNvPr id="363" name="テキスト ボックス 362"/>
        <xdr:cNvSpPr txBox="1"/>
      </xdr:nvSpPr>
      <xdr:spPr>
        <a:xfrm>
          <a:off x="7467600" y="10540365"/>
          <a:ext cx="7594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81915</xdr:rowOff>
    </xdr:from>
    <xdr:ext cx="762000" cy="264795"/>
    <xdr:sp macro="" textlink="">
      <xdr:nvSpPr>
        <xdr:cNvPr id="364" name="テキスト ボックス 363"/>
        <xdr:cNvSpPr txBox="1"/>
      </xdr:nvSpPr>
      <xdr:spPr>
        <a:xfrm>
          <a:off x="660400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88265</xdr:rowOff>
    </xdr:from>
    <xdr:to xmlns:xdr="http://schemas.openxmlformats.org/drawingml/2006/spreadsheetDrawing">
      <xdr:col>55</xdr:col>
      <xdr:colOff>50800</xdr:colOff>
      <xdr:row>59</xdr:row>
      <xdr:rowOff>15875</xdr:rowOff>
    </xdr:to>
    <xdr:sp macro="" textlink="">
      <xdr:nvSpPr>
        <xdr:cNvPr id="365" name="楕円 364"/>
        <xdr:cNvSpPr/>
      </xdr:nvSpPr>
      <xdr:spPr>
        <a:xfrm>
          <a:off x="10152380" y="10032365"/>
          <a:ext cx="9652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58</xdr:row>
      <xdr:rowOff>635</xdr:rowOff>
    </xdr:from>
    <xdr:ext cx="247015" cy="264795"/>
    <xdr:sp macro="" textlink="">
      <xdr:nvSpPr>
        <xdr:cNvPr id="366" name="農林水産業費該当値テキスト"/>
        <xdr:cNvSpPr txBox="1"/>
      </xdr:nvSpPr>
      <xdr:spPr>
        <a:xfrm>
          <a:off x="10248900" y="9944735"/>
          <a:ext cx="24701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58</xdr:row>
      <xdr:rowOff>88265</xdr:rowOff>
    </xdr:from>
    <xdr:to xmlns:xdr="http://schemas.openxmlformats.org/drawingml/2006/spreadsheetDrawing">
      <xdr:col>50</xdr:col>
      <xdr:colOff>165100</xdr:colOff>
      <xdr:row>59</xdr:row>
      <xdr:rowOff>15875</xdr:rowOff>
    </xdr:to>
    <xdr:sp macro="" textlink="">
      <xdr:nvSpPr>
        <xdr:cNvPr id="367" name="楕円 366"/>
        <xdr:cNvSpPr/>
      </xdr:nvSpPr>
      <xdr:spPr>
        <a:xfrm>
          <a:off x="9334500" y="10032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180340</xdr:colOff>
      <xdr:row>59</xdr:row>
      <xdr:rowOff>7620</xdr:rowOff>
    </xdr:from>
    <xdr:ext cx="248285" cy="263525"/>
    <xdr:sp macro="" textlink="">
      <xdr:nvSpPr>
        <xdr:cNvPr id="368" name="テキスト ボックス 367"/>
        <xdr:cNvSpPr txBox="1"/>
      </xdr:nvSpPr>
      <xdr:spPr>
        <a:xfrm>
          <a:off x="9265920" y="10123170"/>
          <a:ext cx="24828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58</xdr:row>
      <xdr:rowOff>88265</xdr:rowOff>
    </xdr:from>
    <xdr:to xmlns:xdr="http://schemas.openxmlformats.org/drawingml/2006/spreadsheetDrawing">
      <xdr:col>46</xdr:col>
      <xdr:colOff>38100</xdr:colOff>
      <xdr:row>59</xdr:row>
      <xdr:rowOff>16510</xdr:rowOff>
    </xdr:to>
    <xdr:sp macro="" textlink="">
      <xdr:nvSpPr>
        <xdr:cNvPr id="369" name="楕円 368"/>
        <xdr:cNvSpPr/>
      </xdr:nvSpPr>
      <xdr:spPr>
        <a:xfrm>
          <a:off x="8470900" y="10032365"/>
          <a:ext cx="965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45</xdr:col>
      <xdr:colOff>53340</xdr:colOff>
      <xdr:row>59</xdr:row>
      <xdr:rowOff>8255</xdr:rowOff>
    </xdr:from>
    <xdr:ext cx="245745" cy="263525"/>
    <xdr:sp macro="" textlink="">
      <xdr:nvSpPr>
        <xdr:cNvPr id="370" name="テキスト ボックス 369"/>
        <xdr:cNvSpPr txBox="1"/>
      </xdr:nvSpPr>
      <xdr:spPr>
        <a:xfrm>
          <a:off x="8397240" y="10123805"/>
          <a:ext cx="24574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58</xdr:row>
      <xdr:rowOff>90170</xdr:rowOff>
    </xdr:from>
    <xdr:to xmlns:xdr="http://schemas.openxmlformats.org/drawingml/2006/spreadsheetDrawing">
      <xdr:col>41</xdr:col>
      <xdr:colOff>101600</xdr:colOff>
      <xdr:row>59</xdr:row>
      <xdr:rowOff>19050</xdr:rowOff>
    </xdr:to>
    <xdr:sp macro="" textlink="">
      <xdr:nvSpPr>
        <xdr:cNvPr id="371" name="楕円 370"/>
        <xdr:cNvSpPr/>
      </xdr:nvSpPr>
      <xdr:spPr>
        <a:xfrm>
          <a:off x="7602220" y="1003427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116840</xdr:colOff>
      <xdr:row>59</xdr:row>
      <xdr:rowOff>9525</xdr:rowOff>
    </xdr:from>
    <xdr:ext cx="248285" cy="263525"/>
    <xdr:sp macro="" textlink="">
      <xdr:nvSpPr>
        <xdr:cNvPr id="372" name="テキスト ボックス 371"/>
        <xdr:cNvSpPr txBox="1"/>
      </xdr:nvSpPr>
      <xdr:spPr>
        <a:xfrm>
          <a:off x="7533640" y="10125075"/>
          <a:ext cx="24828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88265</xdr:rowOff>
    </xdr:from>
    <xdr:to xmlns:xdr="http://schemas.openxmlformats.org/drawingml/2006/spreadsheetDrawing">
      <xdr:col>36</xdr:col>
      <xdr:colOff>165100</xdr:colOff>
      <xdr:row>59</xdr:row>
      <xdr:rowOff>15875</xdr:rowOff>
    </xdr:to>
    <xdr:sp macro="" textlink="">
      <xdr:nvSpPr>
        <xdr:cNvPr id="373" name="楕円 372"/>
        <xdr:cNvSpPr/>
      </xdr:nvSpPr>
      <xdr:spPr>
        <a:xfrm>
          <a:off x="6738620" y="10032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180340</xdr:colOff>
      <xdr:row>59</xdr:row>
      <xdr:rowOff>7620</xdr:rowOff>
    </xdr:from>
    <xdr:ext cx="248285" cy="263525"/>
    <xdr:sp macro="" textlink="">
      <xdr:nvSpPr>
        <xdr:cNvPr id="374" name="テキスト ボックス 373"/>
        <xdr:cNvSpPr txBox="1"/>
      </xdr:nvSpPr>
      <xdr:spPr>
        <a:xfrm>
          <a:off x="6670040" y="10123170"/>
          <a:ext cx="24828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58420</xdr:rowOff>
    </xdr:from>
    <xdr:to xmlns:xdr="http://schemas.openxmlformats.org/drawingml/2006/spreadsheetDrawing">
      <xdr:col>59</xdr:col>
      <xdr:colOff>50800</xdr:colOff>
      <xdr:row>65</xdr:row>
      <xdr:rowOff>32385</xdr:rowOff>
    </xdr:to>
    <xdr:sp macro="" textlink="">
      <xdr:nvSpPr>
        <xdr:cNvPr id="375" name="正方形/長方形 374"/>
        <xdr:cNvSpPr/>
      </xdr:nvSpPr>
      <xdr:spPr>
        <a:xfrm>
          <a:off x="6431280" y="10859770"/>
          <a:ext cx="455930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58420</xdr:rowOff>
    </xdr:from>
    <xdr:to xmlns:xdr="http://schemas.openxmlformats.org/drawingml/2006/spreadsheetDrawing">
      <xdr:col>43</xdr:col>
      <xdr:colOff>63500</xdr:colOff>
      <xdr:row>66</xdr:row>
      <xdr:rowOff>143510</xdr:rowOff>
    </xdr:to>
    <xdr:sp macro="" textlink="">
      <xdr:nvSpPr>
        <xdr:cNvPr id="376" name="正方形/長方形 375"/>
        <xdr:cNvSpPr/>
      </xdr:nvSpPr>
      <xdr:spPr>
        <a:xfrm>
          <a:off x="655320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90805</xdr:rowOff>
    </xdr:from>
    <xdr:to xmlns:xdr="http://schemas.openxmlformats.org/drawingml/2006/spreadsheetDrawing">
      <xdr:col>43</xdr:col>
      <xdr:colOff>63500</xdr:colOff>
      <xdr:row>68</xdr:row>
      <xdr:rowOff>0</xdr:rowOff>
    </xdr:to>
    <xdr:sp macro="" textlink="">
      <xdr:nvSpPr>
        <xdr:cNvPr id="377" name="正方形/長方形 376"/>
        <xdr:cNvSpPr/>
      </xdr:nvSpPr>
      <xdr:spPr>
        <a:xfrm>
          <a:off x="655320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58420</xdr:rowOff>
    </xdr:from>
    <xdr:to xmlns:xdr="http://schemas.openxmlformats.org/drawingml/2006/spreadsheetDrawing">
      <xdr:col>48</xdr:col>
      <xdr:colOff>127000</xdr:colOff>
      <xdr:row>66</xdr:row>
      <xdr:rowOff>143510</xdr:rowOff>
    </xdr:to>
    <xdr:sp macro="" textlink="">
      <xdr:nvSpPr>
        <xdr:cNvPr id="378" name="正方形/長方形 377"/>
        <xdr:cNvSpPr/>
      </xdr:nvSpPr>
      <xdr:spPr>
        <a:xfrm>
          <a:off x="754380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90805</xdr:rowOff>
    </xdr:from>
    <xdr:to xmlns:xdr="http://schemas.openxmlformats.org/drawingml/2006/spreadsheetDrawing">
      <xdr:col>48</xdr:col>
      <xdr:colOff>127000</xdr:colOff>
      <xdr:row>68</xdr:row>
      <xdr:rowOff>0</xdr:rowOff>
    </xdr:to>
    <xdr:sp macro="" textlink="">
      <xdr:nvSpPr>
        <xdr:cNvPr id="379" name="正方形/長方形 378"/>
        <xdr:cNvSpPr/>
      </xdr:nvSpPr>
      <xdr:spPr>
        <a:xfrm>
          <a:off x="754380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58420</xdr:rowOff>
    </xdr:from>
    <xdr:to xmlns:xdr="http://schemas.openxmlformats.org/drawingml/2006/spreadsheetDrawing">
      <xdr:col>54</xdr:col>
      <xdr:colOff>127000</xdr:colOff>
      <xdr:row>66</xdr:row>
      <xdr:rowOff>143510</xdr:rowOff>
    </xdr:to>
    <xdr:sp macro="" textlink="">
      <xdr:nvSpPr>
        <xdr:cNvPr id="380" name="正方形/長方形 379"/>
        <xdr:cNvSpPr/>
      </xdr:nvSpPr>
      <xdr:spPr>
        <a:xfrm>
          <a:off x="865632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46</xdr:col>
      <xdr:colOff>127000</xdr:colOff>
      <xdr:row>66</xdr:row>
      <xdr:rowOff>90805</xdr:rowOff>
    </xdr:from>
    <xdr:to xmlns:xdr="http://schemas.openxmlformats.org/drawingml/2006/spreadsheetDrawing">
      <xdr:col>54</xdr:col>
      <xdr:colOff>127000</xdr:colOff>
      <xdr:row>68</xdr:row>
      <xdr:rowOff>0</xdr:rowOff>
    </xdr:to>
    <xdr:sp macro="" textlink="">
      <xdr:nvSpPr>
        <xdr:cNvPr id="381" name="正方形/長方形 380"/>
        <xdr:cNvSpPr/>
      </xdr:nvSpPr>
      <xdr:spPr>
        <a:xfrm>
          <a:off x="865632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26035</xdr:rowOff>
    </xdr:from>
    <xdr:to xmlns:xdr="http://schemas.openxmlformats.org/drawingml/2006/spreadsheetDrawing">
      <xdr:col>59</xdr:col>
      <xdr:colOff>50800</xdr:colOff>
      <xdr:row>81</xdr:row>
      <xdr:rowOff>84455</xdr:rowOff>
    </xdr:to>
    <xdr:sp macro="" textlink="">
      <xdr:nvSpPr>
        <xdr:cNvPr id="382" name="正方形/長方形 381"/>
        <xdr:cNvSpPr/>
      </xdr:nvSpPr>
      <xdr:spPr>
        <a:xfrm>
          <a:off x="6431280" y="11684635"/>
          <a:ext cx="455930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6985</xdr:rowOff>
    </xdr:from>
    <xdr:ext cx="346075" cy="229235"/>
    <xdr:sp macro="" textlink="">
      <xdr:nvSpPr>
        <xdr:cNvPr id="383" name="テキスト ボックス 382"/>
        <xdr:cNvSpPr txBox="1"/>
      </xdr:nvSpPr>
      <xdr:spPr>
        <a:xfrm>
          <a:off x="6393180" y="11494135"/>
          <a:ext cx="346075"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84455</xdr:rowOff>
    </xdr:from>
    <xdr:to xmlns:xdr="http://schemas.openxmlformats.org/drawingml/2006/spreadsheetDrawing">
      <xdr:col>59</xdr:col>
      <xdr:colOff>50800</xdr:colOff>
      <xdr:row>81</xdr:row>
      <xdr:rowOff>84455</xdr:rowOff>
    </xdr:to>
    <xdr:cxnSp macro="">
      <xdr:nvCxnSpPr>
        <xdr:cNvPr id="384" name="直線コネクタ 383"/>
        <xdr:cNvCxnSpPr/>
      </xdr:nvCxnSpPr>
      <xdr:spPr>
        <a:xfrm>
          <a:off x="6431280" y="139719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143510</xdr:rowOff>
    </xdr:from>
    <xdr:to xmlns:xdr="http://schemas.openxmlformats.org/drawingml/2006/spreadsheetDrawing">
      <xdr:col>59</xdr:col>
      <xdr:colOff>50800</xdr:colOff>
      <xdr:row>78</xdr:row>
      <xdr:rowOff>143510</xdr:rowOff>
    </xdr:to>
    <xdr:cxnSp macro="">
      <xdr:nvCxnSpPr>
        <xdr:cNvPr id="385" name="直線コネクタ 384"/>
        <xdr:cNvCxnSpPr/>
      </xdr:nvCxnSpPr>
      <xdr:spPr>
        <a:xfrm>
          <a:off x="6431280" y="1351661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171450</xdr:rowOff>
    </xdr:from>
    <xdr:ext cx="245110" cy="263525"/>
    <xdr:sp macro="" textlink="">
      <xdr:nvSpPr>
        <xdr:cNvPr id="386" name="テキスト ボックス 385"/>
        <xdr:cNvSpPr txBox="1"/>
      </xdr:nvSpPr>
      <xdr:spPr>
        <a:xfrm>
          <a:off x="6187440" y="13373100"/>
          <a:ext cx="24511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26035</xdr:rowOff>
    </xdr:from>
    <xdr:to xmlns:xdr="http://schemas.openxmlformats.org/drawingml/2006/spreadsheetDrawing">
      <xdr:col>59</xdr:col>
      <xdr:colOff>50800</xdr:colOff>
      <xdr:row>76</xdr:row>
      <xdr:rowOff>26035</xdr:rowOff>
    </xdr:to>
    <xdr:cxnSp macro="">
      <xdr:nvCxnSpPr>
        <xdr:cNvPr id="387" name="直線コネクタ 386"/>
        <xdr:cNvCxnSpPr/>
      </xdr:nvCxnSpPr>
      <xdr:spPr>
        <a:xfrm>
          <a:off x="6431280" y="1305623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75</xdr:row>
      <xdr:rowOff>55880</xdr:rowOff>
    </xdr:from>
    <xdr:ext cx="528955" cy="260985"/>
    <xdr:sp macro="" textlink="">
      <xdr:nvSpPr>
        <xdr:cNvPr id="388" name="テキスト ボックス 387"/>
        <xdr:cNvSpPr txBox="1"/>
      </xdr:nvSpPr>
      <xdr:spPr>
        <a:xfrm>
          <a:off x="5915025" y="12914630"/>
          <a:ext cx="528955"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84455</xdr:rowOff>
    </xdr:from>
    <xdr:to xmlns:xdr="http://schemas.openxmlformats.org/drawingml/2006/spreadsheetDrawing">
      <xdr:col>59</xdr:col>
      <xdr:colOff>50800</xdr:colOff>
      <xdr:row>73</xdr:row>
      <xdr:rowOff>84455</xdr:rowOff>
    </xdr:to>
    <xdr:cxnSp macro="">
      <xdr:nvCxnSpPr>
        <xdr:cNvPr id="389" name="直線コネクタ 388"/>
        <xdr:cNvCxnSpPr/>
      </xdr:nvCxnSpPr>
      <xdr:spPr>
        <a:xfrm>
          <a:off x="6431280" y="126003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72</xdr:row>
      <xdr:rowOff>114300</xdr:rowOff>
    </xdr:from>
    <xdr:ext cx="528955" cy="263525"/>
    <xdr:sp macro="" textlink="">
      <xdr:nvSpPr>
        <xdr:cNvPr id="390" name="テキスト ボックス 389"/>
        <xdr:cNvSpPr txBox="1"/>
      </xdr:nvSpPr>
      <xdr:spPr>
        <a:xfrm>
          <a:off x="5915025" y="12458700"/>
          <a:ext cx="52895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143510</xdr:rowOff>
    </xdr:from>
    <xdr:to xmlns:xdr="http://schemas.openxmlformats.org/drawingml/2006/spreadsheetDrawing">
      <xdr:col>59</xdr:col>
      <xdr:colOff>50800</xdr:colOff>
      <xdr:row>70</xdr:row>
      <xdr:rowOff>143510</xdr:rowOff>
    </xdr:to>
    <xdr:cxnSp macro="">
      <xdr:nvCxnSpPr>
        <xdr:cNvPr id="391" name="直線コネクタ 390"/>
        <xdr:cNvCxnSpPr/>
      </xdr:nvCxnSpPr>
      <xdr:spPr>
        <a:xfrm>
          <a:off x="6431280" y="1214501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171450</xdr:rowOff>
    </xdr:from>
    <xdr:ext cx="528955" cy="263525"/>
    <xdr:sp macro="" textlink="">
      <xdr:nvSpPr>
        <xdr:cNvPr id="392" name="テキスト ボックス 391"/>
        <xdr:cNvSpPr txBox="1"/>
      </xdr:nvSpPr>
      <xdr:spPr>
        <a:xfrm>
          <a:off x="5915025" y="12001500"/>
          <a:ext cx="52895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26035</xdr:rowOff>
    </xdr:from>
    <xdr:to xmlns:xdr="http://schemas.openxmlformats.org/drawingml/2006/spreadsheetDrawing">
      <xdr:col>59</xdr:col>
      <xdr:colOff>50800</xdr:colOff>
      <xdr:row>68</xdr:row>
      <xdr:rowOff>26035</xdr:rowOff>
    </xdr:to>
    <xdr:cxnSp macro="">
      <xdr:nvCxnSpPr>
        <xdr:cNvPr id="393" name="直線コネクタ 392"/>
        <xdr:cNvCxnSpPr/>
      </xdr:nvCxnSpPr>
      <xdr:spPr>
        <a:xfrm>
          <a:off x="6431280" y="1168463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67</xdr:row>
      <xdr:rowOff>55880</xdr:rowOff>
    </xdr:from>
    <xdr:ext cx="528955" cy="260985"/>
    <xdr:sp macro="" textlink="">
      <xdr:nvSpPr>
        <xdr:cNvPr id="394" name="テキスト ボックス 393"/>
        <xdr:cNvSpPr txBox="1"/>
      </xdr:nvSpPr>
      <xdr:spPr>
        <a:xfrm>
          <a:off x="5915025" y="11543030"/>
          <a:ext cx="528955"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26035</xdr:rowOff>
    </xdr:from>
    <xdr:to xmlns:xdr="http://schemas.openxmlformats.org/drawingml/2006/spreadsheetDrawing">
      <xdr:col>59</xdr:col>
      <xdr:colOff>50800</xdr:colOff>
      <xdr:row>81</xdr:row>
      <xdr:rowOff>84455</xdr:rowOff>
    </xdr:to>
    <xdr:sp macro="" textlink="">
      <xdr:nvSpPr>
        <xdr:cNvPr id="395" name="商工費グラフ枠"/>
        <xdr:cNvSpPr/>
      </xdr:nvSpPr>
      <xdr:spPr>
        <a:xfrm>
          <a:off x="6431280" y="11684635"/>
          <a:ext cx="455930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71</xdr:row>
      <xdr:rowOff>41910</xdr:rowOff>
    </xdr:from>
    <xdr:to xmlns:xdr="http://schemas.openxmlformats.org/drawingml/2006/spreadsheetDrawing">
      <xdr:col>54</xdr:col>
      <xdr:colOff>185420</xdr:colOff>
      <xdr:row>78</xdr:row>
      <xdr:rowOff>66675</xdr:rowOff>
    </xdr:to>
    <xdr:cxnSp macro="">
      <xdr:nvCxnSpPr>
        <xdr:cNvPr id="396" name="直線コネクタ 395"/>
        <xdr:cNvCxnSpPr/>
      </xdr:nvCxnSpPr>
      <xdr:spPr>
        <a:xfrm flipV="1">
          <a:off x="10198100" y="12214860"/>
          <a:ext cx="0" cy="12249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70485</xdr:rowOff>
    </xdr:from>
    <xdr:ext cx="467360" cy="262890"/>
    <xdr:sp macro="" textlink="">
      <xdr:nvSpPr>
        <xdr:cNvPr id="397" name="商工費最小値テキスト"/>
        <xdr:cNvSpPr txBox="1"/>
      </xdr:nvSpPr>
      <xdr:spPr>
        <a:xfrm>
          <a:off x="10248900" y="13443585"/>
          <a:ext cx="46736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66675</xdr:rowOff>
    </xdr:from>
    <xdr:to xmlns:xdr="http://schemas.openxmlformats.org/drawingml/2006/spreadsheetDrawing">
      <xdr:col>55</xdr:col>
      <xdr:colOff>88900</xdr:colOff>
      <xdr:row>78</xdr:row>
      <xdr:rowOff>66675</xdr:rowOff>
    </xdr:to>
    <xdr:cxnSp macro="">
      <xdr:nvCxnSpPr>
        <xdr:cNvPr id="398" name="直線コネクタ 397"/>
        <xdr:cNvCxnSpPr/>
      </xdr:nvCxnSpPr>
      <xdr:spPr>
        <a:xfrm>
          <a:off x="10114280" y="1343977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161925</xdr:rowOff>
    </xdr:from>
    <xdr:ext cx="532130" cy="262890"/>
    <xdr:sp macro="" textlink="">
      <xdr:nvSpPr>
        <xdr:cNvPr id="399" name="商工費最大値テキスト"/>
        <xdr:cNvSpPr txBox="1"/>
      </xdr:nvSpPr>
      <xdr:spPr>
        <a:xfrm>
          <a:off x="10248900" y="11991975"/>
          <a:ext cx="53213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28,417</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71</xdr:row>
      <xdr:rowOff>41910</xdr:rowOff>
    </xdr:from>
    <xdr:to xmlns:xdr="http://schemas.openxmlformats.org/drawingml/2006/spreadsheetDrawing">
      <xdr:col>55</xdr:col>
      <xdr:colOff>88900</xdr:colOff>
      <xdr:row>71</xdr:row>
      <xdr:rowOff>41910</xdr:rowOff>
    </xdr:to>
    <xdr:cxnSp macro="">
      <xdr:nvCxnSpPr>
        <xdr:cNvPr id="400" name="直線コネクタ 399"/>
        <xdr:cNvCxnSpPr/>
      </xdr:nvCxnSpPr>
      <xdr:spPr>
        <a:xfrm>
          <a:off x="10114280" y="1221486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43815</xdr:rowOff>
    </xdr:from>
    <xdr:to xmlns:xdr="http://schemas.openxmlformats.org/drawingml/2006/spreadsheetDrawing">
      <xdr:col>55</xdr:col>
      <xdr:colOff>0</xdr:colOff>
      <xdr:row>78</xdr:row>
      <xdr:rowOff>47625</xdr:rowOff>
    </xdr:to>
    <xdr:cxnSp macro="">
      <xdr:nvCxnSpPr>
        <xdr:cNvPr id="401" name="直線コネクタ 400"/>
        <xdr:cNvCxnSpPr/>
      </xdr:nvCxnSpPr>
      <xdr:spPr>
        <a:xfrm flipV="1">
          <a:off x="9385300" y="13416915"/>
          <a:ext cx="8128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75</xdr:row>
      <xdr:rowOff>171450</xdr:rowOff>
    </xdr:from>
    <xdr:ext cx="467360" cy="263525"/>
    <xdr:sp macro="" textlink="">
      <xdr:nvSpPr>
        <xdr:cNvPr id="402" name="商工費平均値テキスト"/>
        <xdr:cNvSpPr txBox="1"/>
      </xdr:nvSpPr>
      <xdr:spPr>
        <a:xfrm>
          <a:off x="10248900" y="13030200"/>
          <a:ext cx="467360" cy="2635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147955</xdr:rowOff>
    </xdr:from>
    <xdr:to xmlns:xdr="http://schemas.openxmlformats.org/drawingml/2006/spreadsheetDrawing">
      <xdr:col>55</xdr:col>
      <xdr:colOff>50800</xdr:colOff>
      <xdr:row>77</xdr:row>
      <xdr:rowOff>76835</xdr:rowOff>
    </xdr:to>
    <xdr:sp macro="" textlink="">
      <xdr:nvSpPr>
        <xdr:cNvPr id="403" name="フローチャート: 判断 402"/>
        <xdr:cNvSpPr/>
      </xdr:nvSpPr>
      <xdr:spPr>
        <a:xfrm>
          <a:off x="10152380" y="13178155"/>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78</xdr:row>
      <xdr:rowOff>34925</xdr:rowOff>
    </xdr:from>
    <xdr:to xmlns:xdr="http://schemas.openxmlformats.org/drawingml/2006/spreadsheetDrawing">
      <xdr:col>50</xdr:col>
      <xdr:colOff>114300</xdr:colOff>
      <xdr:row>78</xdr:row>
      <xdr:rowOff>47625</xdr:rowOff>
    </xdr:to>
    <xdr:cxnSp macro="">
      <xdr:nvCxnSpPr>
        <xdr:cNvPr id="404" name="直線コネクタ 403"/>
        <xdr:cNvCxnSpPr/>
      </xdr:nvCxnSpPr>
      <xdr:spPr>
        <a:xfrm>
          <a:off x="8521700" y="13408025"/>
          <a:ext cx="8636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60960</xdr:rowOff>
    </xdr:from>
    <xdr:to xmlns:xdr="http://schemas.openxmlformats.org/drawingml/2006/spreadsheetDrawing">
      <xdr:col>50</xdr:col>
      <xdr:colOff>165100</xdr:colOff>
      <xdr:row>77</xdr:row>
      <xdr:rowOff>164465</xdr:rowOff>
    </xdr:to>
    <xdr:sp macro="" textlink="">
      <xdr:nvSpPr>
        <xdr:cNvPr id="405" name="フローチャート: 判断 404"/>
        <xdr:cNvSpPr/>
      </xdr:nvSpPr>
      <xdr:spPr>
        <a:xfrm>
          <a:off x="9334500" y="1326261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76</xdr:row>
      <xdr:rowOff>6985</xdr:rowOff>
    </xdr:from>
    <xdr:ext cx="466090" cy="263525"/>
    <xdr:sp macro="" textlink="">
      <xdr:nvSpPr>
        <xdr:cNvPr id="406" name="テキスト ボックス 405"/>
        <xdr:cNvSpPr txBox="1"/>
      </xdr:nvSpPr>
      <xdr:spPr>
        <a:xfrm>
          <a:off x="9155430" y="13037185"/>
          <a:ext cx="46609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21590</xdr:rowOff>
    </xdr:from>
    <xdr:to xmlns:xdr="http://schemas.openxmlformats.org/drawingml/2006/spreadsheetDrawing">
      <xdr:col>45</xdr:col>
      <xdr:colOff>177800</xdr:colOff>
      <xdr:row>78</xdr:row>
      <xdr:rowOff>34925</xdr:rowOff>
    </xdr:to>
    <xdr:cxnSp macro="">
      <xdr:nvCxnSpPr>
        <xdr:cNvPr id="407" name="直線コネクタ 406"/>
        <xdr:cNvCxnSpPr/>
      </xdr:nvCxnSpPr>
      <xdr:spPr>
        <a:xfrm>
          <a:off x="7653020" y="13394690"/>
          <a:ext cx="86868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56515</xdr:rowOff>
    </xdr:from>
    <xdr:to xmlns:xdr="http://schemas.openxmlformats.org/drawingml/2006/spreadsheetDrawing">
      <xdr:col>46</xdr:col>
      <xdr:colOff>38100</xdr:colOff>
      <xdr:row>77</xdr:row>
      <xdr:rowOff>160655</xdr:rowOff>
    </xdr:to>
    <xdr:sp macro="" textlink="">
      <xdr:nvSpPr>
        <xdr:cNvPr id="408" name="フローチャート: 判断 407"/>
        <xdr:cNvSpPr/>
      </xdr:nvSpPr>
      <xdr:spPr>
        <a:xfrm>
          <a:off x="8470900" y="13258165"/>
          <a:ext cx="9652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76</xdr:row>
      <xdr:rowOff>1905</xdr:rowOff>
    </xdr:from>
    <xdr:ext cx="468630" cy="264795"/>
    <xdr:sp macro="" textlink="">
      <xdr:nvSpPr>
        <xdr:cNvPr id="409" name="テキスト ボックス 408"/>
        <xdr:cNvSpPr txBox="1"/>
      </xdr:nvSpPr>
      <xdr:spPr>
        <a:xfrm>
          <a:off x="8291830" y="13032105"/>
          <a:ext cx="4686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21590</xdr:rowOff>
    </xdr:from>
    <xdr:to xmlns:xdr="http://schemas.openxmlformats.org/drawingml/2006/spreadsheetDrawing">
      <xdr:col>41</xdr:col>
      <xdr:colOff>50800</xdr:colOff>
      <xdr:row>78</xdr:row>
      <xdr:rowOff>36830</xdr:rowOff>
    </xdr:to>
    <xdr:cxnSp macro="">
      <xdr:nvCxnSpPr>
        <xdr:cNvPr id="410" name="直線コネクタ 409"/>
        <xdr:cNvCxnSpPr/>
      </xdr:nvCxnSpPr>
      <xdr:spPr>
        <a:xfrm flipV="1">
          <a:off x="6789420" y="13394690"/>
          <a:ext cx="8636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36830</xdr:rowOff>
    </xdr:from>
    <xdr:to xmlns:xdr="http://schemas.openxmlformats.org/drawingml/2006/spreadsheetDrawing">
      <xdr:col>41</xdr:col>
      <xdr:colOff>101600</xdr:colOff>
      <xdr:row>77</xdr:row>
      <xdr:rowOff>140970</xdr:rowOff>
    </xdr:to>
    <xdr:sp macro="" textlink="">
      <xdr:nvSpPr>
        <xdr:cNvPr id="411" name="フローチャート: 判断 410"/>
        <xdr:cNvSpPr/>
      </xdr:nvSpPr>
      <xdr:spPr>
        <a:xfrm>
          <a:off x="7602220" y="1323848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75</xdr:row>
      <xdr:rowOff>158750</xdr:rowOff>
    </xdr:from>
    <xdr:ext cx="466090" cy="263525"/>
    <xdr:sp macro="" textlink="">
      <xdr:nvSpPr>
        <xdr:cNvPr id="412" name="テキスト ボックス 411"/>
        <xdr:cNvSpPr txBox="1"/>
      </xdr:nvSpPr>
      <xdr:spPr>
        <a:xfrm>
          <a:off x="7423150" y="13017500"/>
          <a:ext cx="46609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50165</xdr:rowOff>
    </xdr:from>
    <xdr:to xmlns:xdr="http://schemas.openxmlformats.org/drawingml/2006/spreadsheetDrawing">
      <xdr:col>36</xdr:col>
      <xdr:colOff>165100</xdr:colOff>
      <xdr:row>77</xdr:row>
      <xdr:rowOff>154940</xdr:rowOff>
    </xdr:to>
    <xdr:sp macro="" textlink="">
      <xdr:nvSpPr>
        <xdr:cNvPr id="413" name="フローチャート: 判断 412"/>
        <xdr:cNvSpPr/>
      </xdr:nvSpPr>
      <xdr:spPr>
        <a:xfrm>
          <a:off x="6738620" y="13251815"/>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75</xdr:row>
      <xdr:rowOff>171450</xdr:rowOff>
    </xdr:from>
    <xdr:ext cx="466090" cy="263525"/>
    <xdr:sp macro="" textlink="">
      <xdr:nvSpPr>
        <xdr:cNvPr id="414" name="テキスト ボックス 413"/>
        <xdr:cNvSpPr txBox="1"/>
      </xdr:nvSpPr>
      <xdr:spPr>
        <a:xfrm>
          <a:off x="6559550" y="13030200"/>
          <a:ext cx="46609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81915</xdr:rowOff>
    </xdr:from>
    <xdr:ext cx="762000" cy="264795"/>
    <xdr:sp macro="" textlink="">
      <xdr:nvSpPr>
        <xdr:cNvPr id="415" name="テキスト ボックス 414"/>
        <xdr:cNvSpPr txBox="1"/>
      </xdr:nvSpPr>
      <xdr:spPr>
        <a:xfrm>
          <a:off x="1001268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81915</xdr:rowOff>
    </xdr:from>
    <xdr:ext cx="762000" cy="264795"/>
    <xdr:sp macro="" textlink="">
      <xdr:nvSpPr>
        <xdr:cNvPr id="416" name="テキスト ボックス 415"/>
        <xdr:cNvSpPr txBox="1"/>
      </xdr:nvSpPr>
      <xdr:spPr>
        <a:xfrm>
          <a:off x="919988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81915</xdr:rowOff>
    </xdr:from>
    <xdr:ext cx="762000" cy="264795"/>
    <xdr:sp macro="" textlink="">
      <xdr:nvSpPr>
        <xdr:cNvPr id="417" name="テキスト ボックス 416"/>
        <xdr:cNvSpPr txBox="1"/>
      </xdr:nvSpPr>
      <xdr:spPr>
        <a:xfrm>
          <a:off x="833628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81915</xdr:rowOff>
    </xdr:from>
    <xdr:ext cx="759460" cy="264795"/>
    <xdr:sp macro="" textlink="">
      <xdr:nvSpPr>
        <xdr:cNvPr id="418" name="テキスト ボックス 417"/>
        <xdr:cNvSpPr txBox="1"/>
      </xdr:nvSpPr>
      <xdr:spPr>
        <a:xfrm>
          <a:off x="7467600" y="13969365"/>
          <a:ext cx="7594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81915</xdr:rowOff>
    </xdr:from>
    <xdr:ext cx="762000" cy="264795"/>
    <xdr:sp macro="" textlink="">
      <xdr:nvSpPr>
        <xdr:cNvPr id="419" name="テキスト ボックス 418"/>
        <xdr:cNvSpPr txBox="1"/>
      </xdr:nvSpPr>
      <xdr:spPr>
        <a:xfrm>
          <a:off x="660400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167005</xdr:rowOff>
    </xdr:from>
    <xdr:to xmlns:xdr="http://schemas.openxmlformats.org/drawingml/2006/spreadsheetDrawing">
      <xdr:col>55</xdr:col>
      <xdr:colOff>50800</xdr:colOff>
      <xdr:row>78</xdr:row>
      <xdr:rowOff>95250</xdr:rowOff>
    </xdr:to>
    <xdr:sp macro="" textlink="">
      <xdr:nvSpPr>
        <xdr:cNvPr id="420" name="楕円 419"/>
        <xdr:cNvSpPr/>
      </xdr:nvSpPr>
      <xdr:spPr>
        <a:xfrm>
          <a:off x="10152380" y="13368655"/>
          <a:ext cx="965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80010</xdr:rowOff>
    </xdr:from>
    <xdr:ext cx="467360" cy="263525"/>
    <xdr:sp macro="" textlink="">
      <xdr:nvSpPr>
        <xdr:cNvPr id="421" name="商工費該当値テキスト"/>
        <xdr:cNvSpPr txBox="1"/>
      </xdr:nvSpPr>
      <xdr:spPr>
        <a:xfrm>
          <a:off x="10248900" y="13281660"/>
          <a:ext cx="46736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171450</xdr:rowOff>
    </xdr:from>
    <xdr:to xmlns:xdr="http://schemas.openxmlformats.org/drawingml/2006/spreadsheetDrawing">
      <xdr:col>50</xdr:col>
      <xdr:colOff>165100</xdr:colOff>
      <xdr:row>78</xdr:row>
      <xdr:rowOff>100330</xdr:rowOff>
    </xdr:to>
    <xdr:sp macro="" textlink="">
      <xdr:nvSpPr>
        <xdr:cNvPr id="422" name="楕円 421"/>
        <xdr:cNvSpPr/>
      </xdr:nvSpPr>
      <xdr:spPr>
        <a:xfrm>
          <a:off x="9334500" y="1337310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78</xdr:row>
      <xdr:rowOff>90805</xdr:rowOff>
    </xdr:from>
    <xdr:ext cx="466090" cy="260985"/>
    <xdr:sp macro="" textlink="">
      <xdr:nvSpPr>
        <xdr:cNvPr id="423" name="テキスト ボックス 422"/>
        <xdr:cNvSpPr txBox="1"/>
      </xdr:nvSpPr>
      <xdr:spPr>
        <a:xfrm>
          <a:off x="9155430" y="13463905"/>
          <a:ext cx="46609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77</xdr:row>
      <xdr:rowOff>158750</xdr:rowOff>
    </xdr:from>
    <xdr:to xmlns:xdr="http://schemas.openxmlformats.org/drawingml/2006/spreadsheetDrawing">
      <xdr:col>46</xdr:col>
      <xdr:colOff>38100</xdr:colOff>
      <xdr:row>78</xdr:row>
      <xdr:rowOff>86995</xdr:rowOff>
    </xdr:to>
    <xdr:sp macro="" textlink="">
      <xdr:nvSpPr>
        <xdr:cNvPr id="424" name="楕円 423"/>
        <xdr:cNvSpPr/>
      </xdr:nvSpPr>
      <xdr:spPr>
        <a:xfrm>
          <a:off x="8470900" y="13360400"/>
          <a:ext cx="965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78</xdr:row>
      <xdr:rowOff>78105</xdr:rowOff>
    </xdr:from>
    <xdr:ext cx="468630" cy="263525"/>
    <xdr:sp macro="" textlink="">
      <xdr:nvSpPr>
        <xdr:cNvPr id="425" name="テキスト ボックス 424"/>
        <xdr:cNvSpPr txBox="1"/>
      </xdr:nvSpPr>
      <xdr:spPr>
        <a:xfrm>
          <a:off x="8291830" y="13451205"/>
          <a:ext cx="4686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144780</xdr:rowOff>
    </xdr:from>
    <xdr:to xmlns:xdr="http://schemas.openxmlformats.org/drawingml/2006/spreadsheetDrawing">
      <xdr:col>41</xdr:col>
      <xdr:colOff>101600</xdr:colOff>
      <xdr:row>78</xdr:row>
      <xdr:rowOff>73025</xdr:rowOff>
    </xdr:to>
    <xdr:sp macro="" textlink="">
      <xdr:nvSpPr>
        <xdr:cNvPr id="426" name="楕円 425"/>
        <xdr:cNvSpPr/>
      </xdr:nvSpPr>
      <xdr:spPr>
        <a:xfrm>
          <a:off x="7602220" y="1334643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78</xdr:row>
      <xdr:rowOff>65405</xdr:rowOff>
    </xdr:from>
    <xdr:ext cx="466090" cy="263525"/>
    <xdr:sp macro="" textlink="">
      <xdr:nvSpPr>
        <xdr:cNvPr id="427" name="テキスト ボックス 426"/>
        <xdr:cNvSpPr txBox="1"/>
      </xdr:nvSpPr>
      <xdr:spPr>
        <a:xfrm>
          <a:off x="7423150" y="13438505"/>
          <a:ext cx="46609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160655</xdr:rowOff>
    </xdr:from>
    <xdr:to xmlns:xdr="http://schemas.openxmlformats.org/drawingml/2006/spreadsheetDrawing">
      <xdr:col>36</xdr:col>
      <xdr:colOff>165100</xdr:colOff>
      <xdr:row>78</xdr:row>
      <xdr:rowOff>88900</xdr:rowOff>
    </xdr:to>
    <xdr:sp macro="" textlink="">
      <xdr:nvSpPr>
        <xdr:cNvPr id="428" name="楕円 427"/>
        <xdr:cNvSpPr/>
      </xdr:nvSpPr>
      <xdr:spPr>
        <a:xfrm>
          <a:off x="6738620" y="1336230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78</xdr:row>
      <xdr:rowOff>80645</xdr:rowOff>
    </xdr:from>
    <xdr:ext cx="466090" cy="264795"/>
    <xdr:sp macro="" textlink="">
      <xdr:nvSpPr>
        <xdr:cNvPr id="429" name="テキスト ボックス 428"/>
        <xdr:cNvSpPr txBox="1"/>
      </xdr:nvSpPr>
      <xdr:spPr>
        <a:xfrm>
          <a:off x="6559550" y="13453745"/>
          <a:ext cx="46609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58420</xdr:rowOff>
    </xdr:from>
    <xdr:to xmlns:xdr="http://schemas.openxmlformats.org/drawingml/2006/spreadsheetDrawing">
      <xdr:col>59</xdr:col>
      <xdr:colOff>50800</xdr:colOff>
      <xdr:row>85</xdr:row>
      <xdr:rowOff>32385</xdr:rowOff>
    </xdr:to>
    <xdr:sp macro="" textlink="">
      <xdr:nvSpPr>
        <xdr:cNvPr id="430" name="正方形/長方形 429"/>
        <xdr:cNvSpPr/>
      </xdr:nvSpPr>
      <xdr:spPr>
        <a:xfrm>
          <a:off x="6431280" y="14288770"/>
          <a:ext cx="455930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58420</xdr:rowOff>
    </xdr:from>
    <xdr:to xmlns:xdr="http://schemas.openxmlformats.org/drawingml/2006/spreadsheetDrawing">
      <xdr:col>43</xdr:col>
      <xdr:colOff>63500</xdr:colOff>
      <xdr:row>86</xdr:row>
      <xdr:rowOff>143510</xdr:rowOff>
    </xdr:to>
    <xdr:sp macro="" textlink="">
      <xdr:nvSpPr>
        <xdr:cNvPr id="431" name="正方形/長方形 430"/>
        <xdr:cNvSpPr/>
      </xdr:nvSpPr>
      <xdr:spPr>
        <a:xfrm>
          <a:off x="655320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90805</xdr:rowOff>
    </xdr:from>
    <xdr:to xmlns:xdr="http://schemas.openxmlformats.org/drawingml/2006/spreadsheetDrawing">
      <xdr:col>43</xdr:col>
      <xdr:colOff>63500</xdr:colOff>
      <xdr:row>88</xdr:row>
      <xdr:rowOff>0</xdr:rowOff>
    </xdr:to>
    <xdr:sp macro="" textlink="">
      <xdr:nvSpPr>
        <xdr:cNvPr id="432" name="正方形/長方形 431"/>
        <xdr:cNvSpPr/>
      </xdr:nvSpPr>
      <xdr:spPr>
        <a:xfrm>
          <a:off x="655320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58420</xdr:rowOff>
    </xdr:from>
    <xdr:to xmlns:xdr="http://schemas.openxmlformats.org/drawingml/2006/spreadsheetDrawing">
      <xdr:col>48</xdr:col>
      <xdr:colOff>127000</xdr:colOff>
      <xdr:row>86</xdr:row>
      <xdr:rowOff>143510</xdr:rowOff>
    </xdr:to>
    <xdr:sp macro="" textlink="">
      <xdr:nvSpPr>
        <xdr:cNvPr id="433" name="正方形/長方形 432"/>
        <xdr:cNvSpPr/>
      </xdr:nvSpPr>
      <xdr:spPr>
        <a:xfrm>
          <a:off x="754380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90805</xdr:rowOff>
    </xdr:from>
    <xdr:to xmlns:xdr="http://schemas.openxmlformats.org/drawingml/2006/spreadsheetDrawing">
      <xdr:col>48</xdr:col>
      <xdr:colOff>127000</xdr:colOff>
      <xdr:row>88</xdr:row>
      <xdr:rowOff>0</xdr:rowOff>
    </xdr:to>
    <xdr:sp macro="" textlink="">
      <xdr:nvSpPr>
        <xdr:cNvPr id="434" name="正方形/長方形 433"/>
        <xdr:cNvSpPr/>
      </xdr:nvSpPr>
      <xdr:spPr>
        <a:xfrm>
          <a:off x="754380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58420</xdr:rowOff>
    </xdr:from>
    <xdr:to xmlns:xdr="http://schemas.openxmlformats.org/drawingml/2006/spreadsheetDrawing">
      <xdr:col>54</xdr:col>
      <xdr:colOff>127000</xdr:colOff>
      <xdr:row>86</xdr:row>
      <xdr:rowOff>143510</xdr:rowOff>
    </xdr:to>
    <xdr:sp macro="" textlink="">
      <xdr:nvSpPr>
        <xdr:cNvPr id="435" name="正方形/長方形 434"/>
        <xdr:cNvSpPr/>
      </xdr:nvSpPr>
      <xdr:spPr>
        <a:xfrm>
          <a:off x="865632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46</xdr:col>
      <xdr:colOff>127000</xdr:colOff>
      <xdr:row>86</xdr:row>
      <xdr:rowOff>90805</xdr:rowOff>
    </xdr:from>
    <xdr:to xmlns:xdr="http://schemas.openxmlformats.org/drawingml/2006/spreadsheetDrawing">
      <xdr:col>54</xdr:col>
      <xdr:colOff>127000</xdr:colOff>
      <xdr:row>88</xdr:row>
      <xdr:rowOff>0</xdr:rowOff>
    </xdr:to>
    <xdr:sp macro="" textlink="">
      <xdr:nvSpPr>
        <xdr:cNvPr id="436" name="正方形/長方形 435"/>
        <xdr:cNvSpPr/>
      </xdr:nvSpPr>
      <xdr:spPr>
        <a:xfrm>
          <a:off x="865632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34,571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26035</xdr:rowOff>
    </xdr:from>
    <xdr:to xmlns:xdr="http://schemas.openxmlformats.org/drawingml/2006/spreadsheetDrawing">
      <xdr:col>59</xdr:col>
      <xdr:colOff>50800</xdr:colOff>
      <xdr:row>101</xdr:row>
      <xdr:rowOff>82550</xdr:rowOff>
    </xdr:to>
    <xdr:sp macro="" textlink="">
      <xdr:nvSpPr>
        <xdr:cNvPr id="437" name="正方形/長方形 436"/>
        <xdr:cNvSpPr/>
      </xdr:nvSpPr>
      <xdr:spPr>
        <a:xfrm>
          <a:off x="6431280" y="15113635"/>
          <a:ext cx="4559300" cy="228536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6985</xdr:rowOff>
    </xdr:from>
    <xdr:ext cx="346075" cy="229235"/>
    <xdr:sp macro="" textlink="">
      <xdr:nvSpPr>
        <xdr:cNvPr id="438" name="テキスト ボックス 437"/>
        <xdr:cNvSpPr txBox="1"/>
      </xdr:nvSpPr>
      <xdr:spPr>
        <a:xfrm>
          <a:off x="6393180" y="14923135"/>
          <a:ext cx="346075"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39" name="直線コネクタ 438"/>
        <xdr:cNvCxnSpPr/>
      </xdr:nvCxnSpPr>
      <xdr:spPr>
        <a:xfrm>
          <a:off x="6431280" y="17399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0" name="直線コネクタ 439"/>
        <xdr:cNvCxnSpPr/>
      </xdr:nvCxnSpPr>
      <xdr:spPr>
        <a:xfrm>
          <a:off x="6431280" y="17018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45110" cy="259080"/>
    <xdr:sp macro="" textlink="">
      <xdr:nvSpPr>
        <xdr:cNvPr id="441" name="テキスト ボックス 440"/>
        <xdr:cNvSpPr txBox="1"/>
      </xdr:nvSpPr>
      <xdr:spPr>
        <a:xfrm>
          <a:off x="6187440" y="16875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42" name="直線コネクタ 441"/>
        <xdr:cNvCxnSpPr/>
      </xdr:nvCxnSpPr>
      <xdr:spPr>
        <a:xfrm>
          <a:off x="6431280" y="16637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28955" cy="259080"/>
    <xdr:sp macro="" textlink="">
      <xdr:nvSpPr>
        <xdr:cNvPr id="443" name="テキスト ボックス 442"/>
        <xdr:cNvSpPr txBox="1"/>
      </xdr:nvSpPr>
      <xdr:spPr>
        <a:xfrm>
          <a:off x="5915025" y="1649476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44" name="直線コネクタ 443"/>
        <xdr:cNvCxnSpPr/>
      </xdr:nvCxnSpPr>
      <xdr:spPr>
        <a:xfrm>
          <a:off x="6431280" y="16256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168910</xdr:rowOff>
    </xdr:from>
    <xdr:ext cx="528955" cy="255270"/>
    <xdr:sp macro="" textlink="">
      <xdr:nvSpPr>
        <xdr:cNvPr id="445" name="テキスト ボックス 444"/>
        <xdr:cNvSpPr txBox="1"/>
      </xdr:nvSpPr>
      <xdr:spPr>
        <a:xfrm>
          <a:off x="5915025" y="16113760"/>
          <a:ext cx="5289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46" name="直線コネクタ 445"/>
        <xdr:cNvCxnSpPr/>
      </xdr:nvCxnSpPr>
      <xdr:spPr>
        <a:xfrm>
          <a:off x="6431280" y="15875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91</xdr:row>
      <xdr:rowOff>130810</xdr:rowOff>
    </xdr:from>
    <xdr:ext cx="528955" cy="259080"/>
    <xdr:sp macro="" textlink="">
      <xdr:nvSpPr>
        <xdr:cNvPr id="447" name="テキスト ボックス 446"/>
        <xdr:cNvSpPr txBox="1"/>
      </xdr:nvSpPr>
      <xdr:spPr>
        <a:xfrm>
          <a:off x="5915025" y="1573276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65405</xdr:rowOff>
    </xdr:from>
    <xdr:to xmlns:xdr="http://schemas.openxmlformats.org/drawingml/2006/spreadsheetDrawing">
      <xdr:col>59</xdr:col>
      <xdr:colOff>50800</xdr:colOff>
      <xdr:row>90</xdr:row>
      <xdr:rowOff>65405</xdr:rowOff>
    </xdr:to>
    <xdr:cxnSp macro="">
      <xdr:nvCxnSpPr>
        <xdr:cNvPr id="448" name="直線コネクタ 447"/>
        <xdr:cNvCxnSpPr/>
      </xdr:nvCxnSpPr>
      <xdr:spPr>
        <a:xfrm>
          <a:off x="6431280" y="154959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94615</xdr:rowOff>
    </xdr:from>
    <xdr:ext cx="594360" cy="262255"/>
    <xdr:sp macro="" textlink="">
      <xdr:nvSpPr>
        <xdr:cNvPr id="449" name="テキスト ボックス 448"/>
        <xdr:cNvSpPr txBox="1"/>
      </xdr:nvSpPr>
      <xdr:spPr>
        <a:xfrm>
          <a:off x="5850890" y="15353665"/>
          <a:ext cx="59436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26035</xdr:rowOff>
    </xdr:from>
    <xdr:to xmlns:xdr="http://schemas.openxmlformats.org/drawingml/2006/spreadsheetDrawing">
      <xdr:col>59</xdr:col>
      <xdr:colOff>50800</xdr:colOff>
      <xdr:row>88</xdr:row>
      <xdr:rowOff>26035</xdr:rowOff>
    </xdr:to>
    <xdr:cxnSp macro="">
      <xdr:nvCxnSpPr>
        <xdr:cNvPr id="450" name="直線コネクタ 449"/>
        <xdr:cNvCxnSpPr/>
      </xdr:nvCxnSpPr>
      <xdr:spPr>
        <a:xfrm>
          <a:off x="6431280" y="1511363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55880</xdr:rowOff>
    </xdr:from>
    <xdr:ext cx="594360" cy="260985"/>
    <xdr:sp macro="" textlink="">
      <xdr:nvSpPr>
        <xdr:cNvPr id="451" name="テキスト ボックス 450"/>
        <xdr:cNvSpPr txBox="1"/>
      </xdr:nvSpPr>
      <xdr:spPr>
        <a:xfrm>
          <a:off x="5850890" y="14972030"/>
          <a:ext cx="59436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26035</xdr:rowOff>
    </xdr:from>
    <xdr:to xmlns:xdr="http://schemas.openxmlformats.org/drawingml/2006/spreadsheetDrawing">
      <xdr:col>59</xdr:col>
      <xdr:colOff>50800</xdr:colOff>
      <xdr:row>101</xdr:row>
      <xdr:rowOff>82550</xdr:rowOff>
    </xdr:to>
    <xdr:sp macro="" textlink="">
      <xdr:nvSpPr>
        <xdr:cNvPr id="452" name="土木費グラフ枠"/>
        <xdr:cNvSpPr/>
      </xdr:nvSpPr>
      <xdr:spPr>
        <a:xfrm>
          <a:off x="6431280" y="15113635"/>
          <a:ext cx="4559300" cy="22853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89</xdr:row>
      <xdr:rowOff>133985</xdr:rowOff>
    </xdr:from>
    <xdr:to xmlns:xdr="http://schemas.openxmlformats.org/drawingml/2006/spreadsheetDrawing">
      <xdr:col>54</xdr:col>
      <xdr:colOff>185420</xdr:colOff>
      <xdr:row>97</xdr:row>
      <xdr:rowOff>167640</xdr:rowOff>
    </xdr:to>
    <xdr:cxnSp macro="">
      <xdr:nvCxnSpPr>
        <xdr:cNvPr id="453" name="直線コネクタ 452"/>
        <xdr:cNvCxnSpPr/>
      </xdr:nvCxnSpPr>
      <xdr:spPr>
        <a:xfrm flipV="1">
          <a:off x="10198100" y="15393035"/>
          <a:ext cx="0" cy="14052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0</xdr:rowOff>
    </xdr:from>
    <xdr:ext cx="532130" cy="259080"/>
    <xdr:sp macro="" textlink="">
      <xdr:nvSpPr>
        <xdr:cNvPr id="454" name="土木費最小値テキスト"/>
        <xdr:cNvSpPr txBox="1"/>
      </xdr:nvSpPr>
      <xdr:spPr>
        <a:xfrm>
          <a:off x="10248900" y="1680210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17,301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97</xdr:row>
      <xdr:rowOff>167640</xdr:rowOff>
    </xdr:from>
    <xdr:to xmlns:xdr="http://schemas.openxmlformats.org/drawingml/2006/spreadsheetDrawing">
      <xdr:col>55</xdr:col>
      <xdr:colOff>88900</xdr:colOff>
      <xdr:row>97</xdr:row>
      <xdr:rowOff>167640</xdr:rowOff>
    </xdr:to>
    <xdr:cxnSp macro="">
      <xdr:nvCxnSpPr>
        <xdr:cNvPr id="455" name="直線コネクタ 454"/>
        <xdr:cNvCxnSpPr/>
      </xdr:nvCxnSpPr>
      <xdr:spPr>
        <a:xfrm>
          <a:off x="10114280" y="1679829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79375</xdr:rowOff>
    </xdr:from>
    <xdr:ext cx="596265" cy="263525"/>
    <xdr:sp macro="" textlink="">
      <xdr:nvSpPr>
        <xdr:cNvPr id="456" name="土木費最大値テキスト"/>
        <xdr:cNvSpPr txBox="1"/>
      </xdr:nvSpPr>
      <xdr:spPr>
        <a:xfrm>
          <a:off x="10248900" y="15166975"/>
          <a:ext cx="59626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128,222</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89</xdr:row>
      <xdr:rowOff>133985</xdr:rowOff>
    </xdr:from>
    <xdr:to xmlns:xdr="http://schemas.openxmlformats.org/drawingml/2006/spreadsheetDrawing">
      <xdr:col>55</xdr:col>
      <xdr:colOff>88900</xdr:colOff>
      <xdr:row>89</xdr:row>
      <xdr:rowOff>133985</xdr:rowOff>
    </xdr:to>
    <xdr:cxnSp macro="">
      <xdr:nvCxnSpPr>
        <xdr:cNvPr id="457" name="直線コネクタ 456"/>
        <xdr:cNvCxnSpPr/>
      </xdr:nvCxnSpPr>
      <xdr:spPr>
        <a:xfrm>
          <a:off x="10114280" y="1539303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95</xdr:row>
      <xdr:rowOff>167640</xdr:rowOff>
    </xdr:from>
    <xdr:to xmlns:xdr="http://schemas.openxmlformats.org/drawingml/2006/spreadsheetDrawing">
      <xdr:col>55</xdr:col>
      <xdr:colOff>0</xdr:colOff>
      <xdr:row>96</xdr:row>
      <xdr:rowOff>99695</xdr:rowOff>
    </xdr:to>
    <xdr:cxnSp macro="">
      <xdr:nvCxnSpPr>
        <xdr:cNvPr id="458" name="直線コネクタ 457"/>
        <xdr:cNvCxnSpPr/>
      </xdr:nvCxnSpPr>
      <xdr:spPr>
        <a:xfrm flipV="1">
          <a:off x="9385300" y="16455390"/>
          <a:ext cx="812800" cy="1035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53340</xdr:rowOff>
    </xdr:from>
    <xdr:ext cx="532130" cy="255270"/>
    <xdr:sp macro="" textlink="">
      <xdr:nvSpPr>
        <xdr:cNvPr id="459" name="土木費平均値テキスト"/>
        <xdr:cNvSpPr txBox="1"/>
      </xdr:nvSpPr>
      <xdr:spPr>
        <a:xfrm>
          <a:off x="10248900" y="16512540"/>
          <a:ext cx="53213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34,080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74930</xdr:rowOff>
    </xdr:from>
    <xdr:to xmlns:xdr="http://schemas.openxmlformats.org/drawingml/2006/spreadsheetDrawing">
      <xdr:col>55</xdr:col>
      <xdr:colOff>50800</xdr:colOff>
      <xdr:row>97</xdr:row>
      <xdr:rowOff>5080</xdr:rowOff>
    </xdr:to>
    <xdr:sp macro="" textlink="">
      <xdr:nvSpPr>
        <xdr:cNvPr id="460" name="フローチャート: 判断 459"/>
        <xdr:cNvSpPr/>
      </xdr:nvSpPr>
      <xdr:spPr>
        <a:xfrm>
          <a:off x="10152380" y="1653413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96</xdr:row>
      <xdr:rowOff>37465</xdr:rowOff>
    </xdr:from>
    <xdr:to xmlns:xdr="http://schemas.openxmlformats.org/drawingml/2006/spreadsheetDrawing">
      <xdr:col>50</xdr:col>
      <xdr:colOff>114300</xdr:colOff>
      <xdr:row>96</xdr:row>
      <xdr:rowOff>99695</xdr:rowOff>
    </xdr:to>
    <xdr:cxnSp macro="">
      <xdr:nvCxnSpPr>
        <xdr:cNvPr id="461" name="直線コネクタ 460"/>
        <xdr:cNvCxnSpPr/>
      </xdr:nvCxnSpPr>
      <xdr:spPr>
        <a:xfrm>
          <a:off x="8521700" y="16496665"/>
          <a:ext cx="8636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68580</xdr:rowOff>
    </xdr:from>
    <xdr:to xmlns:xdr="http://schemas.openxmlformats.org/drawingml/2006/spreadsheetDrawing">
      <xdr:col>50</xdr:col>
      <xdr:colOff>165100</xdr:colOff>
      <xdr:row>96</xdr:row>
      <xdr:rowOff>170180</xdr:rowOff>
    </xdr:to>
    <xdr:sp macro="" textlink="">
      <xdr:nvSpPr>
        <xdr:cNvPr id="462" name="フローチャート: 判断 461"/>
        <xdr:cNvSpPr/>
      </xdr:nvSpPr>
      <xdr:spPr>
        <a:xfrm>
          <a:off x="9334500" y="16527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161290</xdr:rowOff>
    </xdr:from>
    <xdr:ext cx="533400" cy="259080"/>
    <xdr:sp macro="" textlink="">
      <xdr:nvSpPr>
        <xdr:cNvPr id="463" name="テキスト ボックス 462"/>
        <xdr:cNvSpPr txBox="1"/>
      </xdr:nvSpPr>
      <xdr:spPr>
        <a:xfrm>
          <a:off x="9123045" y="166204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34,606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96</xdr:row>
      <xdr:rowOff>13335</xdr:rowOff>
    </xdr:from>
    <xdr:to xmlns:xdr="http://schemas.openxmlformats.org/drawingml/2006/spreadsheetDrawing">
      <xdr:col>45</xdr:col>
      <xdr:colOff>177800</xdr:colOff>
      <xdr:row>96</xdr:row>
      <xdr:rowOff>37465</xdr:rowOff>
    </xdr:to>
    <xdr:cxnSp macro="">
      <xdr:nvCxnSpPr>
        <xdr:cNvPr id="464" name="直線コネクタ 463"/>
        <xdr:cNvCxnSpPr/>
      </xdr:nvCxnSpPr>
      <xdr:spPr>
        <a:xfrm>
          <a:off x="7653020" y="16472535"/>
          <a:ext cx="86868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5080</xdr:rowOff>
    </xdr:from>
    <xdr:to xmlns:xdr="http://schemas.openxmlformats.org/drawingml/2006/spreadsheetDrawing">
      <xdr:col>46</xdr:col>
      <xdr:colOff>38100</xdr:colOff>
      <xdr:row>96</xdr:row>
      <xdr:rowOff>106680</xdr:rowOff>
    </xdr:to>
    <xdr:sp macro="" textlink="">
      <xdr:nvSpPr>
        <xdr:cNvPr id="465" name="フローチャート: 判断 464"/>
        <xdr:cNvSpPr/>
      </xdr:nvSpPr>
      <xdr:spPr>
        <a:xfrm>
          <a:off x="8470900" y="1646428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97790</xdr:rowOff>
    </xdr:from>
    <xdr:ext cx="530860" cy="255270"/>
    <xdr:sp macro="" textlink="">
      <xdr:nvSpPr>
        <xdr:cNvPr id="466" name="テキスト ボックス 465"/>
        <xdr:cNvSpPr txBox="1"/>
      </xdr:nvSpPr>
      <xdr:spPr>
        <a:xfrm>
          <a:off x="8259445" y="1655699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39,593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94</xdr:row>
      <xdr:rowOff>61595</xdr:rowOff>
    </xdr:from>
    <xdr:to xmlns:xdr="http://schemas.openxmlformats.org/drawingml/2006/spreadsheetDrawing">
      <xdr:col>41</xdr:col>
      <xdr:colOff>50800</xdr:colOff>
      <xdr:row>96</xdr:row>
      <xdr:rowOff>13335</xdr:rowOff>
    </xdr:to>
    <xdr:cxnSp macro="">
      <xdr:nvCxnSpPr>
        <xdr:cNvPr id="467" name="直線コネクタ 466"/>
        <xdr:cNvCxnSpPr/>
      </xdr:nvCxnSpPr>
      <xdr:spPr>
        <a:xfrm>
          <a:off x="6789420" y="16177895"/>
          <a:ext cx="863600" cy="294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50165</xdr:rowOff>
    </xdr:from>
    <xdr:to xmlns:xdr="http://schemas.openxmlformats.org/drawingml/2006/spreadsheetDrawing">
      <xdr:col>41</xdr:col>
      <xdr:colOff>101600</xdr:colOff>
      <xdr:row>96</xdr:row>
      <xdr:rowOff>151765</xdr:rowOff>
    </xdr:to>
    <xdr:sp macro="" textlink="">
      <xdr:nvSpPr>
        <xdr:cNvPr id="468" name="フローチャート: 判断 467"/>
        <xdr:cNvSpPr/>
      </xdr:nvSpPr>
      <xdr:spPr>
        <a:xfrm>
          <a:off x="7602220" y="16509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143510</xdr:rowOff>
    </xdr:from>
    <xdr:ext cx="530860" cy="255270"/>
    <xdr:sp macro="" textlink="">
      <xdr:nvSpPr>
        <xdr:cNvPr id="469" name="テキスト ボックス 468"/>
        <xdr:cNvSpPr txBox="1"/>
      </xdr:nvSpPr>
      <xdr:spPr>
        <a:xfrm>
          <a:off x="7395845" y="1660271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36,026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53340</xdr:rowOff>
    </xdr:from>
    <xdr:to xmlns:xdr="http://schemas.openxmlformats.org/drawingml/2006/spreadsheetDrawing">
      <xdr:col>36</xdr:col>
      <xdr:colOff>165100</xdr:colOff>
      <xdr:row>96</xdr:row>
      <xdr:rowOff>154940</xdr:rowOff>
    </xdr:to>
    <xdr:sp macro="" textlink="">
      <xdr:nvSpPr>
        <xdr:cNvPr id="470" name="フローチャート: 判断 469"/>
        <xdr:cNvSpPr/>
      </xdr:nvSpPr>
      <xdr:spPr>
        <a:xfrm>
          <a:off x="6738620" y="1651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146050</xdr:rowOff>
    </xdr:from>
    <xdr:ext cx="533400" cy="255270"/>
    <xdr:sp macro="" textlink="">
      <xdr:nvSpPr>
        <xdr:cNvPr id="471" name="テキスト ボックス 470"/>
        <xdr:cNvSpPr txBox="1"/>
      </xdr:nvSpPr>
      <xdr:spPr>
        <a:xfrm>
          <a:off x="6527165" y="16605250"/>
          <a:ext cx="5334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35,824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2" name="テキスト ボックス 471"/>
        <xdr:cNvSpPr txBox="1"/>
      </xdr:nvSpPr>
      <xdr:spPr>
        <a:xfrm>
          <a:off x="1001268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3" name="テキスト ボックス 472"/>
        <xdr:cNvSpPr txBox="1"/>
      </xdr:nvSpPr>
      <xdr:spPr>
        <a:xfrm>
          <a:off x="919988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4" name="テキスト ボックス 473"/>
        <xdr:cNvSpPr txBox="1"/>
      </xdr:nvSpPr>
      <xdr:spPr>
        <a:xfrm>
          <a:off x="833628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59460" cy="259080"/>
    <xdr:sp macro="" textlink="">
      <xdr:nvSpPr>
        <xdr:cNvPr id="475" name="テキスト ボックス 474"/>
        <xdr:cNvSpPr txBox="1"/>
      </xdr:nvSpPr>
      <xdr:spPr>
        <a:xfrm>
          <a:off x="7467600" y="17396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6" name="テキスト ボックス 475"/>
        <xdr:cNvSpPr txBox="1"/>
      </xdr:nvSpPr>
      <xdr:spPr>
        <a:xfrm>
          <a:off x="6604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116840</xdr:rowOff>
    </xdr:from>
    <xdr:to xmlns:xdr="http://schemas.openxmlformats.org/drawingml/2006/spreadsheetDrawing">
      <xdr:col>55</xdr:col>
      <xdr:colOff>50800</xdr:colOff>
      <xdr:row>96</xdr:row>
      <xdr:rowOff>46990</xdr:rowOff>
    </xdr:to>
    <xdr:sp macro="" textlink="">
      <xdr:nvSpPr>
        <xdr:cNvPr id="477" name="楕円 476"/>
        <xdr:cNvSpPr/>
      </xdr:nvSpPr>
      <xdr:spPr>
        <a:xfrm>
          <a:off x="10152380" y="1640459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94</xdr:row>
      <xdr:rowOff>139700</xdr:rowOff>
    </xdr:from>
    <xdr:ext cx="532130" cy="259080"/>
    <xdr:sp macro="" textlink="">
      <xdr:nvSpPr>
        <xdr:cNvPr id="478" name="土木費該当値テキスト"/>
        <xdr:cNvSpPr txBox="1"/>
      </xdr:nvSpPr>
      <xdr:spPr>
        <a:xfrm>
          <a:off x="10248900" y="1625600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44,324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96</xdr:row>
      <xdr:rowOff>48895</xdr:rowOff>
    </xdr:from>
    <xdr:to xmlns:xdr="http://schemas.openxmlformats.org/drawingml/2006/spreadsheetDrawing">
      <xdr:col>50</xdr:col>
      <xdr:colOff>165100</xdr:colOff>
      <xdr:row>96</xdr:row>
      <xdr:rowOff>150495</xdr:rowOff>
    </xdr:to>
    <xdr:sp macro="" textlink="">
      <xdr:nvSpPr>
        <xdr:cNvPr id="479" name="楕円 478"/>
        <xdr:cNvSpPr/>
      </xdr:nvSpPr>
      <xdr:spPr>
        <a:xfrm>
          <a:off x="9334500" y="1650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94</xdr:row>
      <xdr:rowOff>167005</xdr:rowOff>
    </xdr:from>
    <xdr:ext cx="533400" cy="255270"/>
    <xdr:sp macro="" textlink="">
      <xdr:nvSpPr>
        <xdr:cNvPr id="480" name="テキスト ボックス 479"/>
        <xdr:cNvSpPr txBox="1"/>
      </xdr:nvSpPr>
      <xdr:spPr>
        <a:xfrm>
          <a:off x="9123045" y="16283305"/>
          <a:ext cx="5334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36,145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95</xdr:row>
      <xdr:rowOff>158115</xdr:rowOff>
    </xdr:from>
    <xdr:to xmlns:xdr="http://schemas.openxmlformats.org/drawingml/2006/spreadsheetDrawing">
      <xdr:col>46</xdr:col>
      <xdr:colOff>38100</xdr:colOff>
      <xdr:row>96</xdr:row>
      <xdr:rowOff>88265</xdr:rowOff>
    </xdr:to>
    <xdr:sp macro="" textlink="">
      <xdr:nvSpPr>
        <xdr:cNvPr id="481" name="楕円 480"/>
        <xdr:cNvSpPr/>
      </xdr:nvSpPr>
      <xdr:spPr>
        <a:xfrm>
          <a:off x="8470900" y="1644586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94</xdr:row>
      <xdr:rowOff>104775</xdr:rowOff>
    </xdr:from>
    <xdr:ext cx="530860" cy="259080"/>
    <xdr:sp macro="" textlink="">
      <xdr:nvSpPr>
        <xdr:cNvPr id="482" name="テキスト ボックス 481"/>
        <xdr:cNvSpPr txBox="1"/>
      </xdr:nvSpPr>
      <xdr:spPr>
        <a:xfrm>
          <a:off x="8259445" y="1622107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41,067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95</xdr:row>
      <xdr:rowOff>133985</xdr:rowOff>
    </xdr:from>
    <xdr:to xmlns:xdr="http://schemas.openxmlformats.org/drawingml/2006/spreadsheetDrawing">
      <xdr:col>41</xdr:col>
      <xdr:colOff>101600</xdr:colOff>
      <xdr:row>96</xdr:row>
      <xdr:rowOff>64135</xdr:rowOff>
    </xdr:to>
    <xdr:sp macro="" textlink="">
      <xdr:nvSpPr>
        <xdr:cNvPr id="483" name="楕円 482"/>
        <xdr:cNvSpPr/>
      </xdr:nvSpPr>
      <xdr:spPr>
        <a:xfrm>
          <a:off x="7602220" y="1642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94</xdr:row>
      <xdr:rowOff>80645</xdr:rowOff>
    </xdr:from>
    <xdr:ext cx="530860" cy="259080"/>
    <xdr:sp macro="" textlink="">
      <xdr:nvSpPr>
        <xdr:cNvPr id="484" name="テキスト ボックス 483"/>
        <xdr:cNvSpPr txBox="1"/>
      </xdr:nvSpPr>
      <xdr:spPr>
        <a:xfrm>
          <a:off x="7395845" y="1619694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42,962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94</xdr:row>
      <xdr:rowOff>10795</xdr:rowOff>
    </xdr:from>
    <xdr:to xmlns:xdr="http://schemas.openxmlformats.org/drawingml/2006/spreadsheetDrawing">
      <xdr:col>36</xdr:col>
      <xdr:colOff>165100</xdr:colOff>
      <xdr:row>94</xdr:row>
      <xdr:rowOff>112395</xdr:rowOff>
    </xdr:to>
    <xdr:sp macro="" textlink="">
      <xdr:nvSpPr>
        <xdr:cNvPr id="485" name="楕円 484"/>
        <xdr:cNvSpPr/>
      </xdr:nvSpPr>
      <xdr:spPr>
        <a:xfrm>
          <a:off x="6738620" y="1612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92</xdr:row>
      <xdr:rowOff>128905</xdr:rowOff>
    </xdr:from>
    <xdr:ext cx="533400" cy="259080"/>
    <xdr:sp macro="" textlink="">
      <xdr:nvSpPr>
        <xdr:cNvPr id="486" name="テキスト ボックス 485"/>
        <xdr:cNvSpPr txBox="1"/>
      </xdr:nvSpPr>
      <xdr:spPr>
        <a:xfrm>
          <a:off x="6527165" y="1590230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66,158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58420</xdr:rowOff>
    </xdr:from>
    <xdr:to xmlns:xdr="http://schemas.openxmlformats.org/drawingml/2006/spreadsheetDrawing">
      <xdr:col>89</xdr:col>
      <xdr:colOff>177800</xdr:colOff>
      <xdr:row>25</xdr:row>
      <xdr:rowOff>32385</xdr:rowOff>
    </xdr:to>
    <xdr:sp macro="" textlink="">
      <xdr:nvSpPr>
        <xdr:cNvPr id="487" name="正方形/長方形 486"/>
        <xdr:cNvSpPr/>
      </xdr:nvSpPr>
      <xdr:spPr>
        <a:xfrm>
          <a:off x="12115800" y="400177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58420</xdr:rowOff>
    </xdr:from>
    <xdr:to xmlns:xdr="http://schemas.openxmlformats.org/drawingml/2006/spreadsheetDrawing">
      <xdr:col>74</xdr:col>
      <xdr:colOff>0</xdr:colOff>
      <xdr:row>26</xdr:row>
      <xdr:rowOff>143510</xdr:rowOff>
    </xdr:to>
    <xdr:sp macro="" textlink="">
      <xdr:nvSpPr>
        <xdr:cNvPr id="488" name="正方形/長方形 487"/>
        <xdr:cNvSpPr/>
      </xdr:nvSpPr>
      <xdr:spPr>
        <a:xfrm>
          <a:off x="1223772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90805</xdr:rowOff>
    </xdr:from>
    <xdr:to xmlns:xdr="http://schemas.openxmlformats.org/drawingml/2006/spreadsheetDrawing">
      <xdr:col>74</xdr:col>
      <xdr:colOff>0</xdr:colOff>
      <xdr:row>28</xdr:row>
      <xdr:rowOff>0</xdr:rowOff>
    </xdr:to>
    <xdr:sp macro="" textlink="">
      <xdr:nvSpPr>
        <xdr:cNvPr id="489" name="正方形/長方形 488"/>
        <xdr:cNvSpPr/>
      </xdr:nvSpPr>
      <xdr:spPr>
        <a:xfrm>
          <a:off x="1223772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58420</xdr:rowOff>
    </xdr:from>
    <xdr:to xmlns:xdr="http://schemas.openxmlformats.org/drawingml/2006/spreadsheetDrawing">
      <xdr:col>79</xdr:col>
      <xdr:colOff>63500</xdr:colOff>
      <xdr:row>26</xdr:row>
      <xdr:rowOff>143510</xdr:rowOff>
    </xdr:to>
    <xdr:sp macro="" textlink="">
      <xdr:nvSpPr>
        <xdr:cNvPr id="490" name="正方形/長方形 489"/>
        <xdr:cNvSpPr/>
      </xdr:nvSpPr>
      <xdr:spPr>
        <a:xfrm>
          <a:off x="1322832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90805</xdr:rowOff>
    </xdr:from>
    <xdr:to xmlns:xdr="http://schemas.openxmlformats.org/drawingml/2006/spreadsheetDrawing">
      <xdr:col>79</xdr:col>
      <xdr:colOff>63500</xdr:colOff>
      <xdr:row>28</xdr:row>
      <xdr:rowOff>0</xdr:rowOff>
    </xdr:to>
    <xdr:sp macro="" textlink="">
      <xdr:nvSpPr>
        <xdr:cNvPr id="491" name="正方形/長方形 490"/>
        <xdr:cNvSpPr/>
      </xdr:nvSpPr>
      <xdr:spPr>
        <a:xfrm>
          <a:off x="1322832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58420</xdr:rowOff>
    </xdr:from>
    <xdr:to xmlns:xdr="http://schemas.openxmlformats.org/drawingml/2006/spreadsheetDrawing">
      <xdr:col>85</xdr:col>
      <xdr:colOff>63500</xdr:colOff>
      <xdr:row>26</xdr:row>
      <xdr:rowOff>143510</xdr:rowOff>
    </xdr:to>
    <xdr:sp macro="" textlink="">
      <xdr:nvSpPr>
        <xdr:cNvPr id="492" name="正方形/長方形 491"/>
        <xdr:cNvSpPr/>
      </xdr:nvSpPr>
      <xdr:spPr>
        <a:xfrm>
          <a:off x="1434084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77</xdr:col>
      <xdr:colOff>63500</xdr:colOff>
      <xdr:row>26</xdr:row>
      <xdr:rowOff>90805</xdr:rowOff>
    </xdr:from>
    <xdr:to xmlns:xdr="http://schemas.openxmlformats.org/drawingml/2006/spreadsheetDrawing">
      <xdr:col>85</xdr:col>
      <xdr:colOff>63500</xdr:colOff>
      <xdr:row>28</xdr:row>
      <xdr:rowOff>0</xdr:rowOff>
    </xdr:to>
    <xdr:sp macro="" textlink="">
      <xdr:nvSpPr>
        <xdr:cNvPr id="493" name="正方形/長方形 492"/>
        <xdr:cNvSpPr/>
      </xdr:nvSpPr>
      <xdr:spPr>
        <a:xfrm>
          <a:off x="1434084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26035</xdr:rowOff>
    </xdr:from>
    <xdr:to xmlns:xdr="http://schemas.openxmlformats.org/drawingml/2006/spreadsheetDrawing">
      <xdr:col>89</xdr:col>
      <xdr:colOff>177800</xdr:colOff>
      <xdr:row>41</xdr:row>
      <xdr:rowOff>84455</xdr:rowOff>
    </xdr:to>
    <xdr:sp macro="" textlink="">
      <xdr:nvSpPr>
        <xdr:cNvPr id="494" name="正方形/長方形 493"/>
        <xdr:cNvSpPr/>
      </xdr:nvSpPr>
      <xdr:spPr>
        <a:xfrm>
          <a:off x="12115800" y="4826635"/>
          <a:ext cx="45643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6985</xdr:rowOff>
    </xdr:from>
    <xdr:ext cx="346075" cy="229235"/>
    <xdr:sp macro="" textlink="">
      <xdr:nvSpPr>
        <xdr:cNvPr id="495" name="テキスト ボックス 494"/>
        <xdr:cNvSpPr txBox="1"/>
      </xdr:nvSpPr>
      <xdr:spPr>
        <a:xfrm>
          <a:off x="12077700" y="4636135"/>
          <a:ext cx="346075"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84455</xdr:rowOff>
    </xdr:from>
    <xdr:to xmlns:xdr="http://schemas.openxmlformats.org/drawingml/2006/spreadsheetDrawing">
      <xdr:col>89</xdr:col>
      <xdr:colOff>177800</xdr:colOff>
      <xdr:row>41</xdr:row>
      <xdr:rowOff>84455</xdr:rowOff>
    </xdr:to>
    <xdr:cxnSp macro="">
      <xdr:nvCxnSpPr>
        <xdr:cNvPr id="496" name="直線コネクタ 495"/>
        <xdr:cNvCxnSpPr/>
      </xdr:nvCxnSpPr>
      <xdr:spPr>
        <a:xfrm>
          <a:off x="12115800" y="7113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38</xdr:row>
      <xdr:rowOff>143510</xdr:rowOff>
    </xdr:from>
    <xdr:to xmlns:xdr="http://schemas.openxmlformats.org/drawingml/2006/spreadsheetDrawing">
      <xdr:col>89</xdr:col>
      <xdr:colOff>177800</xdr:colOff>
      <xdr:row>38</xdr:row>
      <xdr:rowOff>143510</xdr:rowOff>
    </xdr:to>
    <xdr:cxnSp macro="">
      <xdr:nvCxnSpPr>
        <xdr:cNvPr id="497" name="直線コネクタ 496"/>
        <xdr:cNvCxnSpPr/>
      </xdr:nvCxnSpPr>
      <xdr:spPr>
        <a:xfrm>
          <a:off x="12115800" y="66586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37</xdr:row>
      <xdr:rowOff>171450</xdr:rowOff>
    </xdr:from>
    <xdr:ext cx="245110" cy="263525"/>
    <xdr:sp macro="" textlink="">
      <xdr:nvSpPr>
        <xdr:cNvPr id="498" name="テキスト ボックス 497"/>
        <xdr:cNvSpPr txBox="1"/>
      </xdr:nvSpPr>
      <xdr:spPr>
        <a:xfrm>
          <a:off x="11871960" y="6515100"/>
          <a:ext cx="24511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26035</xdr:rowOff>
    </xdr:from>
    <xdr:to xmlns:xdr="http://schemas.openxmlformats.org/drawingml/2006/spreadsheetDrawing">
      <xdr:col>89</xdr:col>
      <xdr:colOff>177800</xdr:colOff>
      <xdr:row>36</xdr:row>
      <xdr:rowOff>26035</xdr:rowOff>
    </xdr:to>
    <xdr:cxnSp macro="">
      <xdr:nvCxnSpPr>
        <xdr:cNvPr id="499" name="直線コネクタ 498"/>
        <xdr:cNvCxnSpPr/>
      </xdr:nvCxnSpPr>
      <xdr:spPr>
        <a:xfrm>
          <a:off x="12115800" y="61982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35</xdr:row>
      <xdr:rowOff>55880</xdr:rowOff>
    </xdr:from>
    <xdr:ext cx="528955" cy="260985"/>
    <xdr:sp macro="" textlink="">
      <xdr:nvSpPr>
        <xdr:cNvPr id="500" name="テキスト ボックス 499"/>
        <xdr:cNvSpPr txBox="1"/>
      </xdr:nvSpPr>
      <xdr:spPr>
        <a:xfrm>
          <a:off x="11599545" y="6056630"/>
          <a:ext cx="528955"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84455</xdr:rowOff>
    </xdr:from>
    <xdr:to xmlns:xdr="http://schemas.openxmlformats.org/drawingml/2006/spreadsheetDrawing">
      <xdr:col>89</xdr:col>
      <xdr:colOff>177800</xdr:colOff>
      <xdr:row>33</xdr:row>
      <xdr:rowOff>84455</xdr:rowOff>
    </xdr:to>
    <xdr:cxnSp macro="">
      <xdr:nvCxnSpPr>
        <xdr:cNvPr id="501" name="直線コネクタ 500"/>
        <xdr:cNvCxnSpPr/>
      </xdr:nvCxnSpPr>
      <xdr:spPr>
        <a:xfrm>
          <a:off x="12115800" y="57423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32</xdr:row>
      <xdr:rowOff>114300</xdr:rowOff>
    </xdr:from>
    <xdr:ext cx="528955" cy="263525"/>
    <xdr:sp macro="" textlink="">
      <xdr:nvSpPr>
        <xdr:cNvPr id="502" name="テキスト ボックス 501"/>
        <xdr:cNvSpPr txBox="1"/>
      </xdr:nvSpPr>
      <xdr:spPr>
        <a:xfrm>
          <a:off x="11599545" y="5600700"/>
          <a:ext cx="52895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143510</xdr:rowOff>
    </xdr:from>
    <xdr:to xmlns:xdr="http://schemas.openxmlformats.org/drawingml/2006/spreadsheetDrawing">
      <xdr:col>89</xdr:col>
      <xdr:colOff>177800</xdr:colOff>
      <xdr:row>30</xdr:row>
      <xdr:rowOff>143510</xdr:rowOff>
    </xdr:to>
    <xdr:cxnSp macro="">
      <xdr:nvCxnSpPr>
        <xdr:cNvPr id="503" name="直線コネクタ 502"/>
        <xdr:cNvCxnSpPr/>
      </xdr:nvCxnSpPr>
      <xdr:spPr>
        <a:xfrm>
          <a:off x="12115800" y="52870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171450</xdr:rowOff>
    </xdr:from>
    <xdr:ext cx="528955" cy="263525"/>
    <xdr:sp macro="" textlink="">
      <xdr:nvSpPr>
        <xdr:cNvPr id="504" name="テキスト ボックス 503"/>
        <xdr:cNvSpPr txBox="1"/>
      </xdr:nvSpPr>
      <xdr:spPr>
        <a:xfrm>
          <a:off x="11599545" y="5143500"/>
          <a:ext cx="52895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26035</xdr:rowOff>
    </xdr:from>
    <xdr:to xmlns:xdr="http://schemas.openxmlformats.org/drawingml/2006/spreadsheetDrawing">
      <xdr:col>89</xdr:col>
      <xdr:colOff>177800</xdr:colOff>
      <xdr:row>28</xdr:row>
      <xdr:rowOff>26035</xdr:rowOff>
    </xdr:to>
    <xdr:cxnSp macro="">
      <xdr:nvCxnSpPr>
        <xdr:cNvPr id="505" name="直線コネクタ 504"/>
        <xdr:cNvCxnSpPr/>
      </xdr:nvCxnSpPr>
      <xdr:spPr>
        <a:xfrm>
          <a:off x="12115800" y="4826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55880</xdr:rowOff>
    </xdr:from>
    <xdr:ext cx="528955" cy="260985"/>
    <xdr:sp macro="" textlink="">
      <xdr:nvSpPr>
        <xdr:cNvPr id="506" name="テキスト ボックス 505"/>
        <xdr:cNvSpPr txBox="1"/>
      </xdr:nvSpPr>
      <xdr:spPr>
        <a:xfrm>
          <a:off x="11599545" y="4685030"/>
          <a:ext cx="528955"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26035</xdr:rowOff>
    </xdr:from>
    <xdr:to xmlns:xdr="http://schemas.openxmlformats.org/drawingml/2006/spreadsheetDrawing">
      <xdr:col>89</xdr:col>
      <xdr:colOff>177800</xdr:colOff>
      <xdr:row>41</xdr:row>
      <xdr:rowOff>84455</xdr:rowOff>
    </xdr:to>
    <xdr:sp macro="" textlink="">
      <xdr:nvSpPr>
        <xdr:cNvPr id="507" name="消防費グラフ枠"/>
        <xdr:cNvSpPr/>
      </xdr:nvSpPr>
      <xdr:spPr>
        <a:xfrm>
          <a:off x="12115800" y="4826635"/>
          <a:ext cx="45643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132080</xdr:rowOff>
    </xdr:from>
    <xdr:to xmlns:xdr="http://schemas.openxmlformats.org/drawingml/2006/spreadsheetDrawing">
      <xdr:col>85</xdr:col>
      <xdr:colOff>126365</xdr:colOff>
      <xdr:row>38</xdr:row>
      <xdr:rowOff>123825</xdr:rowOff>
    </xdr:to>
    <xdr:cxnSp macro="">
      <xdr:nvCxnSpPr>
        <xdr:cNvPr id="508" name="直線コネクタ 507"/>
        <xdr:cNvCxnSpPr/>
      </xdr:nvCxnSpPr>
      <xdr:spPr>
        <a:xfrm flipV="1">
          <a:off x="15885795" y="5447030"/>
          <a:ext cx="1270" cy="11918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133350</xdr:rowOff>
    </xdr:from>
    <xdr:ext cx="378460" cy="262255"/>
    <xdr:sp macro="" textlink="">
      <xdr:nvSpPr>
        <xdr:cNvPr id="509" name="消防費最小値テキスト"/>
        <xdr:cNvSpPr txBox="1"/>
      </xdr:nvSpPr>
      <xdr:spPr>
        <a:xfrm>
          <a:off x="15938500" y="6648450"/>
          <a:ext cx="37846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123825</xdr:rowOff>
    </xdr:from>
    <xdr:to xmlns:xdr="http://schemas.openxmlformats.org/drawingml/2006/spreadsheetDrawing">
      <xdr:col>86</xdr:col>
      <xdr:colOff>25400</xdr:colOff>
      <xdr:row>38</xdr:row>
      <xdr:rowOff>123825</xdr:rowOff>
    </xdr:to>
    <xdr:cxnSp macro="">
      <xdr:nvCxnSpPr>
        <xdr:cNvPr id="510" name="直線コネクタ 509"/>
        <xdr:cNvCxnSpPr/>
      </xdr:nvCxnSpPr>
      <xdr:spPr>
        <a:xfrm>
          <a:off x="15798800" y="663892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30</xdr:row>
      <xdr:rowOff>78105</xdr:rowOff>
    </xdr:from>
    <xdr:ext cx="534670" cy="263525"/>
    <xdr:sp macro="" textlink="">
      <xdr:nvSpPr>
        <xdr:cNvPr id="511" name="消防費最大値テキスト"/>
        <xdr:cNvSpPr txBox="1"/>
      </xdr:nvSpPr>
      <xdr:spPr>
        <a:xfrm>
          <a:off x="15938500" y="5221605"/>
          <a:ext cx="53467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52,959</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31</xdr:row>
      <xdr:rowOff>132080</xdr:rowOff>
    </xdr:from>
    <xdr:to xmlns:xdr="http://schemas.openxmlformats.org/drawingml/2006/spreadsheetDrawing">
      <xdr:col>86</xdr:col>
      <xdr:colOff>25400</xdr:colOff>
      <xdr:row>31</xdr:row>
      <xdr:rowOff>132080</xdr:rowOff>
    </xdr:to>
    <xdr:cxnSp macro="">
      <xdr:nvCxnSpPr>
        <xdr:cNvPr id="512" name="直線コネクタ 511"/>
        <xdr:cNvCxnSpPr/>
      </xdr:nvCxnSpPr>
      <xdr:spPr>
        <a:xfrm>
          <a:off x="15798800" y="544703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38</xdr:row>
      <xdr:rowOff>83185</xdr:rowOff>
    </xdr:from>
    <xdr:to xmlns:xdr="http://schemas.openxmlformats.org/drawingml/2006/spreadsheetDrawing">
      <xdr:col>85</xdr:col>
      <xdr:colOff>127000</xdr:colOff>
      <xdr:row>38</xdr:row>
      <xdr:rowOff>88265</xdr:rowOff>
    </xdr:to>
    <xdr:cxnSp macro="">
      <xdr:nvCxnSpPr>
        <xdr:cNvPr id="513" name="直線コネクタ 512"/>
        <xdr:cNvCxnSpPr/>
      </xdr:nvCxnSpPr>
      <xdr:spPr>
        <a:xfrm flipV="1">
          <a:off x="15069820" y="6598285"/>
          <a:ext cx="81788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48260</xdr:rowOff>
    </xdr:from>
    <xdr:ext cx="469900" cy="262890"/>
    <xdr:sp macro="" textlink="">
      <xdr:nvSpPr>
        <xdr:cNvPr id="514" name="消防費平均値テキスト"/>
        <xdr:cNvSpPr txBox="1"/>
      </xdr:nvSpPr>
      <xdr:spPr>
        <a:xfrm>
          <a:off x="15938500" y="6391910"/>
          <a:ext cx="469900" cy="2628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25400</xdr:rowOff>
    </xdr:from>
    <xdr:to xmlns:xdr="http://schemas.openxmlformats.org/drawingml/2006/spreadsheetDrawing">
      <xdr:col>85</xdr:col>
      <xdr:colOff>177800</xdr:colOff>
      <xdr:row>38</xdr:row>
      <xdr:rowOff>128905</xdr:rowOff>
    </xdr:to>
    <xdr:sp macro="" textlink="">
      <xdr:nvSpPr>
        <xdr:cNvPr id="515" name="フローチャート: 判断 514"/>
        <xdr:cNvSpPr/>
      </xdr:nvSpPr>
      <xdr:spPr>
        <a:xfrm>
          <a:off x="15836900" y="654050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86360</xdr:rowOff>
    </xdr:from>
    <xdr:to xmlns:xdr="http://schemas.openxmlformats.org/drawingml/2006/spreadsheetDrawing">
      <xdr:col>81</xdr:col>
      <xdr:colOff>50800</xdr:colOff>
      <xdr:row>38</xdr:row>
      <xdr:rowOff>88265</xdr:rowOff>
    </xdr:to>
    <xdr:cxnSp macro="">
      <xdr:nvCxnSpPr>
        <xdr:cNvPr id="516" name="直線コネクタ 515"/>
        <xdr:cNvCxnSpPr/>
      </xdr:nvCxnSpPr>
      <xdr:spPr>
        <a:xfrm>
          <a:off x="14206220" y="6601460"/>
          <a:ext cx="8636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25400</xdr:rowOff>
    </xdr:from>
    <xdr:to xmlns:xdr="http://schemas.openxmlformats.org/drawingml/2006/spreadsheetDrawing">
      <xdr:col>81</xdr:col>
      <xdr:colOff>101600</xdr:colOff>
      <xdr:row>38</xdr:row>
      <xdr:rowOff>128905</xdr:rowOff>
    </xdr:to>
    <xdr:sp macro="" textlink="">
      <xdr:nvSpPr>
        <xdr:cNvPr id="517" name="フローチャート: 判断 516"/>
        <xdr:cNvSpPr/>
      </xdr:nvSpPr>
      <xdr:spPr>
        <a:xfrm>
          <a:off x="15019020" y="654050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36</xdr:row>
      <xdr:rowOff>146685</xdr:rowOff>
    </xdr:from>
    <xdr:ext cx="466090" cy="260985"/>
    <xdr:sp macro="" textlink="">
      <xdr:nvSpPr>
        <xdr:cNvPr id="518" name="テキスト ボックス 517"/>
        <xdr:cNvSpPr txBox="1"/>
      </xdr:nvSpPr>
      <xdr:spPr>
        <a:xfrm>
          <a:off x="14839950" y="6318885"/>
          <a:ext cx="46609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38</xdr:row>
      <xdr:rowOff>86360</xdr:rowOff>
    </xdr:from>
    <xdr:to xmlns:xdr="http://schemas.openxmlformats.org/drawingml/2006/spreadsheetDrawing">
      <xdr:col>76</xdr:col>
      <xdr:colOff>114300</xdr:colOff>
      <xdr:row>38</xdr:row>
      <xdr:rowOff>86360</xdr:rowOff>
    </xdr:to>
    <xdr:cxnSp macro="">
      <xdr:nvCxnSpPr>
        <xdr:cNvPr id="519" name="直線コネクタ 518"/>
        <xdr:cNvCxnSpPr/>
      </xdr:nvCxnSpPr>
      <xdr:spPr>
        <a:xfrm>
          <a:off x="13342620" y="660146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171450</xdr:rowOff>
    </xdr:from>
    <xdr:to xmlns:xdr="http://schemas.openxmlformats.org/drawingml/2006/spreadsheetDrawing">
      <xdr:col>76</xdr:col>
      <xdr:colOff>165100</xdr:colOff>
      <xdr:row>38</xdr:row>
      <xdr:rowOff>103505</xdr:rowOff>
    </xdr:to>
    <xdr:sp macro="" textlink="">
      <xdr:nvSpPr>
        <xdr:cNvPr id="520" name="フローチャート: 判断 519"/>
        <xdr:cNvSpPr/>
      </xdr:nvSpPr>
      <xdr:spPr>
        <a:xfrm>
          <a:off x="14155420" y="651510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36</xdr:row>
      <xdr:rowOff>120650</xdr:rowOff>
    </xdr:from>
    <xdr:ext cx="466090" cy="264795"/>
    <xdr:sp macro="" textlink="">
      <xdr:nvSpPr>
        <xdr:cNvPr id="521" name="テキスト ボックス 520"/>
        <xdr:cNvSpPr txBox="1"/>
      </xdr:nvSpPr>
      <xdr:spPr>
        <a:xfrm>
          <a:off x="13976350" y="6292850"/>
          <a:ext cx="46609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38</xdr:row>
      <xdr:rowOff>83820</xdr:rowOff>
    </xdr:from>
    <xdr:to xmlns:xdr="http://schemas.openxmlformats.org/drawingml/2006/spreadsheetDrawing">
      <xdr:col>71</xdr:col>
      <xdr:colOff>177800</xdr:colOff>
      <xdr:row>38</xdr:row>
      <xdr:rowOff>86360</xdr:rowOff>
    </xdr:to>
    <xdr:cxnSp macro="">
      <xdr:nvCxnSpPr>
        <xdr:cNvPr id="522" name="直線コネクタ 521"/>
        <xdr:cNvCxnSpPr/>
      </xdr:nvCxnSpPr>
      <xdr:spPr>
        <a:xfrm>
          <a:off x="12473940" y="6598920"/>
          <a:ext cx="86868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24765</xdr:rowOff>
    </xdr:from>
    <xdr:to xmlns:xdr="http://schemas.openxmlformats.org/drawingml/2006/spreadsheetDrawing">
      <xdr:col>72</xdr:col>
      <xdr:colOff>38100</xdr:colOff>
      <xdr:row>38</xdr:row>
      <xdr:rowOff>128270</xdr:rowOff>
    </xdr:to>
    <xdr:sp macro="" textlink="">
      <xdr:nvSpPr>
        <xdr:cNvPr id="523" name="フローチャート: 判断 522"/>
        <xdr:cNvSpPr/>
      </xdr:nvSpPr>
      <xdr:spPr>
        <a:xfrm>
          <a:off x="13291820" y="6539865"/>
          <a:ext cx="965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36</xdr:row>
      <xdr:rowOff>145415</xdr:rowOff>
    </xdr:from>
    <xdr:ext cx="468630" cy="262255"/>
    <xdr:sp macro="" textlink="">
      <xdr:nvSpPr>
        <xdr:cNvPr id="524" name="テキスト ボックス 523"/>
        <xdr:cNvSpPr txBox="1"/>
      </xdr:nvSpPr>
      <xdr:spPr>
        <a:xfrm>
          <a:off x="13112750" y="6317615"/>
          <a:ext cx="4686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8255</xdr:rowOff>
    </xdr:from>
    <xdr:to xmlns:xdr="http://schemas.openxmlformats.org/drawingml/2006/spreadsheetDrawing">
      <xdr:col>67</xdr:col>
      <xdr:colOff>101600</xdr:colOff>
      <xdr:row>38</xdr:row>
      <xdr:rowOff>111760</xdr:rowOff>
    </xdr:to>
    <xdr:sp macro="" textlink="">
      <xdr:nvSpPr>
        <xdr:cNvPr id="525" name="フローチャート: 判断 524"/>
        <xdr:cNvSpPr/>
      </xdr:nvSpPr>
      <xdr:spPr>
        <a:xfrm>
          <a:off x="12423140" y="652335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36</xdr:row>
      <xdr:rowOff>128270</xdr:rowOff>
    </xdr:from>
    <xdr:ext cx="466090" cy="262255"/>
    <xdr:sp macro="" textlink="">
      <xdr:nvSpPr>
        <xdr:cNvPr id="526" name="テキスト ボックス 525"/>
        <xdr:cNvSpPr txBox="1"/>
      </xdr:nvSpPr>
      <xdr:spPr>
        <a:xfrm>
          <a:off x="12244070" y="6300470"/>
          <a:ext cx="46609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81915</xdr:rowOff>
    </xdr:from>
    <xdr:ext cx="762000" cy="264795"/>
    <xdr:sp macro="" textlink="">
      <xdr:nvSpPr>
        <xdr:cNvPr id="527" name="テキスト ボックス 526"/>
        <xdr:cNvSpPr txBox="1"/>
      </xdr:nvSpPr>
      <xdr:spPr>
        <a:xfrm>
          <a:off x="1570228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81915</xdr:rowOff>
    </xdr:from>
    <xdr:ext cx="759460" cy="264795"/>
    <xdr:sp macro="" textlink="">
      <xdr:nvSpPr>
        <xdr:cNvPr id="528" name="テキスト ボックス 527"/>
        <xdr:cNvSpPr txBox="1"/>
      </xdr:nvSpPr>
      <xdr:spPr>
        <a:xfrm>
          <a:off x="14884400" y="7111365"/>
          <a:ext cx="7594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81915</xdr:rowOff>
    </xdr:from>
    <xdr:ext cx="762000" cy="264795"/>
    <xdr:sp macro="" textlink="">
      <xdr:nvSpPr>
        <xdr:cNvPr id="529" name="テキスト ボックス 528"/>
        <xdr:cNvSpPr txBox="1"/>
      </xdr:nvSpPr>
      <xdr:spPr>
        <a:xfrm>
          <a:off x="1402080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81915</xdr:rowOff>
    </xdr:from>
    <xdr:ext cx="762000" cy="264795"/>
    <xdr:sp macro="" textlink="">
      <xdr:nvSpPr>
        <xdr:cNvPr id="530" name="テキスト ボックス 529"/>
        <xdr:cNvSpPr txBox="1"/>
      </xdr:nvSpPr>
      <xdr:spPr>
        <a:xfrm>
          <a:off x="1315720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81915</xdr:rowOff>
    </xdr:from>
    <xdr:ext cx="759460" cy="264795"/>
    <xdr:sp macro="" textlink="">
      <xdr:nvSpPr>
        <xdr:cNvPr id="531" name="テキスト ボックス 530"/>
        <xdr:cNvSpPr txBox="1"/>
      </xdr:nvSpPr>
      <xdr:spPr>
        <a:xfrm>
          <a:off x="12288520" y="7111365"/>
          <a:ext cx="7594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31115</xdr:rowOff>
    </xdr:from>
    <xdr:to xmlns:xdr="http://schemas.openxmlformats.org/drawingml/2006/spreadsheetDrawing">
      <xdr:col>85</xdr:col>
      <xdr:colOff>177800</xdr:colOff>
      <xdr:row>38</xdr:row>
      <xdr:rowOff>135255</xdr:rowOff>
    </xdr:to>
    <xdr:sp macro="" textlink="">
      <xdr:nvSpPr>
        <xdr:cNvPr id="532" name="楕円 531"/>
        <xdr:cNvSpPr/>
      </xdr:nvSpPr>
      <xdr:spPr>
        <a:xfrm>
          <a:off x="15836900" y="654621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38</xdr:row>
      <xdr:rowOff>3175</xdr:rowOff>
    </xdr:from>
    <xdr:ext cx="469900" cy="264795"/>
    <xdr:sp macro="" textlink="">
      <xdr:nvSpPr>
        <xdr:cNvPr id="533" name="消防費該当値テキスト"/>
        <xdr:cNvSpPr txBox="1"/>
      </xdr:nvSpPr>
      <xdr:spPr>
        <a:xfrm>
          <a:off x="15938500" y="6518275"/>
          <a:ext cx="469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36195</xdr:rowOff>
    </xdr:from>
    <xdr:to xmlns:xdr="http://schemas.openxmlformats.org/drawingml/2006/spreadsheetDrawing">
      <xdr:col>81</xdr:col>
      <xdr:colOff>101600</xdr:colOff>
      <xdr:row>38</xdr:row>
      <xdr:rowOff>140335</xdr:rowOff>
    </xdr:to>
    <xdr:sp macro="" textlink="">
      <xdr:nvSpPr>
        <xdr:cNvPr id="534" name="楕円 533"/>
        <xdr:cNvSpPr/>
      </xdr:nvSpPr>
      <xdr:spPr>
        <a:xfrm>
          <a:off x="15019020" y="655129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38</xdr:row>
      <xdr:rowOff>130810</xdr:rowOff>
    </xdr:from>
    <xdr:ext cx="466090" cy="262255"/>
    <xdr:sp macro="" textlink="">
      <xdr:nvSpPr>
        <xdr:cNvPr id="535" name="テキスト ボックス 534"/>
        <xdr:cNvSpPr txBox="1"/>
      </xdr:nvSpPr>
      <xdr:spPr>
        <a:xfrm>
          <a:off x="14839950" y="6645910"/>
          <a:ext cx="46609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33655</xdr:rowOff>
    </xdr:from>
    <xdr:to xmlns:xdr="http://schemas.openxmlformats.org/drawingml/2006/spreadsheetDrawing">
      <xdr:col>76</xdr:col>
      <xdr:colOff>165100</xdr:colOff>
      <xdr:row>38</xdr:row>
      <xdr:rowOff>137795</xdr:rowOff>
    </xdr:to>
    <xdr:sp macro="" textlink="">
      <xdr:nvSpPr>
        <xdr:cNvPr id="536" name="楕円 535"/>
        <xdr:cNvSpPr/>
      </xdr:nvSpPr>
      <xdr:spPr>
        <a:xfrm>
          <a:off x="14155420" y="654875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38</xdr:row>
      <xdr:rowOff>128270</xdr:rowOff>
    </xdr:from>
    <xdr:ext cx="466090" cy="262255"/>
    <xdr:sp macro="" textlink="">
      <xdr:nvSpPr>
        <xdr:cNvPr id="537" name="テキスト ボックス 536"/>
        <xdr:cNvSpPr txBox="1"/>
      </xdr:nvSpPr>
      <xdr:spPr>
        <a:xfrm>
          <a:off x="13976350" y="6643370"/>
          <a:ext cx="46609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33655</xdr:rowOff>
    </xdr:from>
    <xdr:to xmlns:xdr="http://schemas.openxmlformats.org/drawingml/2006/spreadsheetDrawing">
      <xdr:col>72</xdr:col>
      <xdr:colOff>38100</xdr:colOff>
      <xdr:row>38</xdr:row>
      <xdr:rowOff>137795</xdr:rowOff>
    </xdr:to>
    <xdr:sp macro="" textlink="">
      <xdr:nvSpPr>
        <xdr:cNvPr id="538" name="楕円 537"/>
        <xdr:cNvSpPr/>
      </xdr:nvSpPr>
      <xdr:spPr>
        <a:xfrm>
          <a:off x="13291820" y="6548755"/>
          <a:ext cx="9652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38</xdr:row>
      <xdr:rowOff>128270</xdr:rowOff>
    </xdr:from>
    <xdr:ext cx="468630" cy="262255"/>
    <xdr:sp macro="" textlink="">
      <xdr:nvSpPr>
        <xdr:cNvPr id="539" name="テキスト ボックス 538"/>
        <xdr:cNvSpPr txBox="1"/>
      </xdr:nvSpPr>
      <xdr:spPr>
        <a:xfrm>
          <a:off x="13112750" y="6643370"/>
          <a:ext cx="4686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31750</xdr:rowOff>
    </xdr:from>
    <xdr:to xmlns:xdr="http://schemas.openxmlformats.org/drawingml/2006/spreadsheetDrawing">
      <xdr:col>67</xdr:col>
      <xdr:colOff>101600</xdr:colOff>
      <xdr:row>38</xdr:row>
      <xdr:rowOff>135890</xdr:rowOff>
    </xdr:to>
    <xdr:sp macro="" textlink="">
      <xdr:nvSpPr>
        <xdr:cNvPr id="540" name="楕円 539"/>
        <xdr:cNvSpPr/>
      </xdr:nvSpPr>
      <xdr:spPr>
        <a:xfrm>
          <a:off x="12423140" y="654685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38</xdr:row>
      <xdr:rowOff>126365</xdr:rowOff>
    </xdr:from>
    <xdr:ext cx="466090" cy="261620"/>
    <xdr:sp macro="" textlink="">
      <xdr:nvSpPr>
        <xdr:cNvPr id="541" name="テキスト ボックス 540"/>
        <xdr:cNvSpPr txBox="1"/>
      </xdr:nvSpPr>
      <xdr:spPr>
        <a:xfrm>
          <a:off x="12244070" y="6641465"/>
          <a:ext cx="46609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58420</xdr:rowOff>
    </xdr:from>
    <xdr:to xmlns:xdr="http://schemas.openxmlformats.org/drawingml/2006/spreadsheetDrawing">
      <xdr:col>89</xdr:col>
      <xdr:colOff>177800</xdr:colOff>
      <xdr:row>45</xdr:row>
      <xdr:rowOff>32385</xdr:rowOff>
    </xdr:to>
    <xdr:sp macro="" textlink="">
      <xdr:nvSpPr>
        <xdr:cNvPr id="542" name="正方形/長方形 541"/>
        <xdr:cNvSpPr/>
      </xdr:nvSpPr>
      <xdr:spPr>
        <a:xfrm>
          <a:off x="12115800" y="743077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58420</xdr:rowOff>
    </xdr:from>
    <xdr:to xmlns:xdr="http://schemas.openxmlformats.org/drawingml/2006/spreadsheetDrawing">
      <xdr:col>74</xdr:col>
      <xdr:colOff>0</xdr:colOff>
      <xdr:row>46</xdr:row>
      <xdr:rowOff>143510</xdr:rowOff>
    </xdr:to>
    <xdr:sp macro="" textlink="">
      <xdr:nvSpPr>
        <xdr:cNvPr id="543" name="正方形/長方形 542"/>
        <xdr:cNvSpPr/>
      </xdr:nvSpPr>
      <xdr:spPr>
        <a:xfrm>
          <a:off x="1223772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90805</xdr:rowOff>
    </xdr:from>
    <xdr:to xmlns:xdr="http://schemas.openxmlformats.org/drawingml/2006/spreadsheetDrawing">
      <xdr:col>74</xdr:col>
      <xdr:colOff>0</xdr:colOff>
      <xdr:row>48</xdr:row>
      <xdr:rowOff>0</xdr:rowOff>
    </xdr:to>
    <xdr:sp macro="" textlink="">
      <xdr:nvSpPr>
        <xdr:cNvPr id="544" name="正方形/長方形 543"/>
        <xdr:cNvSpPr/>
      </xdr:nvSpPr>
      <xdr:spPr>
        <a:xfrm>
          <a:off x="1223772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58420</xdr:rowOff>
    </xdr:from>
    <xdr:to xmlns:xdr="http://schemas.openxmlformats.org/drawingml/2006/spreadsheetDrawing">
      <xdr:col>79</xdr:col>
      <xdr:colOff>63500</xdr:colOff>
      <xdr:row>46</xdr:row>
      <xdr:rowOff>143510</xdr:rowOff>
    </xdr:to>
    <xdr:sp macro="" textlink="">
      <xdr:nvSpPr>
        <xdr:cNvPr id="545" name="正方形/長方形 544"/>
        <xdr:cNvSpPr/>
      </xdr:nvSpPr>
      <xdr:spPr>
        <a:xfrm>
          <a:off x="1322832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90805</xdr:rowOff>
    </xdr:from>
    <xdr:to xmlns:xdr="http://schemas.openxmlformats.org/drawingml/2006/spreadsheetDrawing">
      <xdr:col>79</xdr:col>
      <xdr:colOff>63500</xdr:colOff>
      <xdr:row>48</xdr:row>
      <xdr:rowOff>0</xdr:rowOff>
    </xdr:to>
    <xdr:sp macro="" textlink="">
      <xdr:nvSpPr>
        <xdr:cNvPr id="546" name="正方形/長方形 545"/>
        <xdr:cNvSpPr/>
      </xdr:nvSpPr>
      <xdr:spPr>
        <a:xfrm>
          <a:off x="1322832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55,389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58420</xdr:rowOff>
    </xdr:from>
    <xdr:to xmlns:xdr="http://schemas.openxmlformats.org/drawingml/2006/spreadsheetDrawing">
      <xdr:col>85</xdr:col>
      <xdr:colOff>63500</xdr:colOff>
      <xdr:row>46</xdr:row>
      <xdr:rowOff>143510</xdr:rowOff>
    </xdr:to>
    <xdr:sp macro="" textlink="">
      <xdr:nvSpPr>
        <xdr:cNvPr id="547" name="正方形/長方形 546"/>
        <xdr:cNvSpPr/>
      </xdr:nvSpPr>
      <xdr:spPr>
        <a:xfrm>
          <a:off x="1434084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77</xdr:col>
      <xdr:colOff>63500</xdr:colOff>
      <xdr:row>46</xdr:row>
      <xdr:rowOff>90805</xdr:rowOff>
    </xdr:from>
    <xdr:to xmlns:xdr="http://schemas.openxmlformats.org/drawingml/2006/spreadsheetDrawing">
      <xdr:col>85</xdr:col>
      <xdr:colOff>63500</xdr:colOff>
      <xdr:row>48</xdr:row>
      <xdr:rowOff>0</xdr:rowOff>
    </xdr:to>
    <xdr:sp macro="" textlink="">
      <xdr:nvSpPr>
        <xdr:cNvPr id="548" name="正方形/長方形 547"/>
        <xdr:cNvSpPr/>
      </xdr:nvSpPr>
      <xdr:spPr>
        <a:xfrm>
          <a:off x="1434084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52,785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26035</xdr:rowOff>
    </xdr:from>
    <xdr:to xmlns:xdr="http://schemas.openxmlformats.org/drawingml/2006/spreadsheetDrawing">
      <xdr:col>89</xdr:col>
      <xdr:colOff>177800</xdr:colOff>
      <xdr:row>61</xdr:row>
      <xdr:rowOff>84455</xdr:rowOff>
    </xdr:to>
    <xdr:sp macro="" textlink="">
      <xdr:nvSpPr>
        <xdr:cNvPr id="549" name="正方形/長方形 548"/>
        <xdr:cNvSpPr/>
      </xdr:nvSpPr>
      <xdr:spPr>
        <a:xfrm>
          <a:off x="12115800" y="8255635"/>
          <a:ext cx="45643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6985</xdr:rowOff>
    </xdr:from>
    <xdr:ext cx="346075" cy="229235"/>
    <xdr:sp macro="" textlink="">
      <xdr:nvSpPr>
        <xdr:cNvPr id="550" name="テキスト ボックス 549"/>
        <xdr:cNvSpPr txBox="1"/>
      </xdr:nvSpPr>
      <xdr:spPr>
        <a:xfrm>
          <a:off x="12077700" y="8065135"/>
          <a:ext cx="346075"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84455</xdr:rowOff>
    </xdr:from>
    <xdr:to xmlns:xdr="http://schemas.openxmlformats.org/drawingml/2006/spreadsheetDrawing">
      <xdr:col>89</xdr:col>
      <xdr:colOff>177800</xdr:colOff>
      <xdr:row>61</xdr:row>
      <xdr:rowOff>84455</xdr:rowOff>
    </xdr:to>
    <xdr:cxnSp macro="">
      <xdr:nvCxnSpPr>
        <xdr:cNvPr id="551" name="直線コネクタ 550"/>
        <xdr:cNvCxnSpPr/>
      </xdr:nvCxnSpPr>
      <xdr:spPr>
        <a:xfrm>
          <a:off x="12115800" y="10542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59</xdr:row>
      <xdr:rowOff>45720</xdr:rowOff>
    </xdr:from>
    <xdr:to xmlns:xdr="http://schemas.openxmlformats.org/drawingml/2006/spreadsheetDrawing">
      <xdr:col>89</xdr:col>
      <xdr:colOff>177800</xdr:colOff>
      <xdr:row>59</xdr:row>
      <xdr:rowOff>45720</xdr:rowOff>
    </xdr:to>
    <xdr:cxnSp macro="">
      <xdr:nvCxnSpPr>
        <xdr:cNvPr id="552" name="直線コネクタ 551"/>
        <xdr:cNvCxnSpPr/>
      </xdr:nvCxnSpPr>
      <xdr:spPr>
        <a:xfrm>
          <a:off x="12115800" y="101612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58</xdr:row>
      <xdr:rowOff>75565</xdr:rowOff>
    </xdr:from>
    <xdr:ext cx="245110" cy="262255"/>
    <xdr:sp macro="" textlink="">
      <xdr:nvSpPr>
        <xdr:cNvPr id="553" name="テキスト ボックス 552"/>
        <xdr:cNvSpPr txBox="1"/>
      </xdr:nvSpPr>
      <xdr:spPr>
        <a:xfrm>
          <a:off x="11871960" y="10019665"/>
          <a:ext cx="24511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6985</xdr:rowOff>
    </xdr:from>
    <xdr:to xmlns:xdr="http://schemas.openxmlformats.org/drawingml/2006/spreadsheetDrawing">
      <xdr:col>89</xdr:col>
      <xdr:colOff>177800</xdr:colOff>
      <xdr:row>57</xdr:row>
      <xdr:rowOff>6985</xdr:rowOff>
    </xdr:to>
    <xdr:cxnSp macro="">
      <xdr:nvCxnSpPr>
        <xdr:cNvPr id="554" name="直線コネクタ 553"/>
        <xdr:cNvCxnSpPr/>
      </xdr:nvCxnSpPr>
      <xdr:spPr>
        <a:xfrm>
          <a:off x="12115800" y="9779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56</xdr:row>
      <xdr:rowOff>36195</xdr:rowOff>
    </xdr:from>
    <xdr:ext cx="528955" cy="262255"/>
    <xdr:sp macro="" textlink="">
      <xdr:nvSpPr>
        <xdr:cNvPr id="555" name="テキスト ボックス 554"/>
        <xdr:cNvSpPr txBox="1"/>
      </xdr:nvSpPr>
      <xdr:spPr>
        <a:xfrm>
          <a:off x="11599545" y="9637395"/>
          <a:ext cx="52895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143510</xdr:rowOff>
    </xdr:from>
    <xdr:to xmlns:xdr="http://schemas.openxmlformats.org/drawingml/2006/spreadsheetDrawing">
      <xdr:col>89</xdr:col>
      <xdr:colOff>177800</xdr:colOff>
      <xdr:row>54</xdr:row>
      <xdr:rowOff>143510</xdr:rowOff>
    </xdr:to>
    <xdr:cxnSp macro="">
      <xdr:nvCxnSpPr>
        <xdr:cNvPr id="556" name="直線コネクタ 555"/>
        <xdr:cNvCxnSpPr/>
      </xdr:nvCxnSpPr>
      <xdr:spPr>
        <a:xfrm>
          <a:off x="12115800" y="94018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53</xdr:row>
      <xdr:rowOff>171450</xdr:rowOff>
    </xdr:from>
    <xdr:ext cx="591820" cy="263525"/>
    <xdr:sp macro="" textlink="">
      <xdr:nvSpPr>
        <xdr:cNvPr id="557" name="テキスト ボックス 556"/>
        <xdr:cNvSpPr txBox="1"/>
      </xdr:nvSpPr>
      <xdr:spPr>
        <a:xfrm>
          <a:off x="11535410" y="9258300"/>
          <a:ext cx="59182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104140</xdr:rowOff>
    </xdr:from>
    <xdr:to xmlns:xdr="http://schemas.openxmlformats.org/drawingml/2006/spreadsheetDrawing">
      <xdr:col>89</xdr:col>
      <xdr:colOff>177800</xdr:colOff>
      <xdr:row>52</xdr:row>
      <xdr:rowOff>104140</xdr:rowOff>
    </xdr:to>
    <xdr:cxnSp macro="">
      <xdr:nvCxnSpPr>
        <xdr:cNvPr id="558" name="直線コネクタ 557"/>
        <xdr:cNvCxnSpPr/>
      </xdr:nvCxnSpPr>
      <xdr:spPr>
        <a:xfrm>
          <a:off x="12115800" y="9019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133985</xdr:rowOff>
    </xdr:from>
    <xdr:ext cx="591820" cy="264795"/>
    <xdr:sp macro="" textlink="">
      <xdr:nvSpPr>
        <xdr:cNvPr id="559" name="テキスト ボックス 558"/>
        <xdr:cNvSpPr txBox="1"/>
      </xdr:nvSpPr>
      <xdr:spPr>
        <a:xfrm>
          <a:off x="11535410" y="8877935"/>
          <a:ext cx="59182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65405</xdr:rowOff>
    </xdr:from>
    <xdr:to xmlns:xdr="http://schemas.openxmlformats.org/drawingml/2006/spreadsheetDrawing">
      <xdr:col>89</xdr:col>
      <xdr:colOff>177800</xdr:colOff>
      <xdr:row>50</xdr:row>
      <xdr:rowOff>65405</xdr:rowOff>
    </xdr:to>
    <xdr:cxnSp macro="">
      <xdr:nvCxnSpPr>
        <xdr:cNvPr id="560" name="直線コネクタ 559"/>
        <xdr:cNvCxnSpPr/>
      </xdr:nvCxnSpPr>
      <xdr:spPr>
        <a:xfrm>
          <a:off x="12115800" y="8637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94615</xdr:rowOff>
    </xdr:from>
    <xdr:ext cx="591820" cy="262255"/>
    <xdr:sp macro="" textlink="">
      <xdr:nvSpPr>
        <xdr:cNvPr id="561" name="テキスト ボックス 560"/>
        <xdr:cNvSpPr txBox="1"/>
      </xdr:nvSpPr>
      <xdr:spPr>
        <a:xfrm>
          <a:off x="11535410" y="8495665"/>
          <a:ext cx="59182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26035</xdr:rowOff>
    </xdr:from>
    <xdr:to xmlns:xdr="http://schemas.openxmlformats.org/drawingml/2006/spreadsheetDrawing">
      <xdr:col>89</xdr:col>
      <xdr:colOff>177800</xdr:colOff>
      <xdr:row>48</xdr:row>
      <xdr:rowOff>26035</xdr:rowOff>
    </xdr:to>
    <xdr:cxnSp macro="">
      <xdr:nvCxnSpPr>
        <xdr:cNvPr id="562" name="直線コネクタ 561"/>
        <xdr:cNvCxnSpPr/>
      </xdr:nvCxnSpPr>
      <xdr:spPr>
        <a:xfrm>
          <a:off x="12115800" y="8255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55880</xdr:rowOff>
    </xdr:from>
    <xdr:ext cx="591820" cy="260985"/>
    <xdr:sp macro="" textlink="">
      <xdr:nvSpPr>
        <xdr:cNvPr id="563" name="テキスト ボックス 562"/>
        <xdr:cNvSpPr txBox="1"/>
      </xdr:nvSpPr>
      <xdr:spPr>
        <a:xfrm>
          <a:off x="11535410" y="8114030"/>
          <a:ext cx="59182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26035</xdr:rowOff>
    </xdr:from>
    <xdr:to xmlns:xdr="http://schemas.openxmlformats.org/drawingml/2006/spreadsheetDrawing">
      <xdr:col>89</xdr:col>
      <xdr:colOff>177800</xdr:colOff>
      <xdr:row>61</xdr:row>
      <xdr:rowOff>84455</xdr:rowOff>
    </xdr:to>
    <xdr:sp macro="" textlink="">
      <xdr:nvSpPr>
        <xdr:cNvPr id="564" name="教育費グラフ枠"/>
        <xdr:cNvSpPr/>
      </xdr:nvSpPr>
      <xdr:spPr>
        <a:xfrm>
          <a:off x="12115800" y="8255635"/>
          <a:ext cx="45643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50</xdr:row>
      <xdr:rowOff>111760</xdr:rowOff>
    </xdr:from>
    <xdr:to xmlns:xdr="http://schemas.openxmlformats.org/drawingml/2006/spreadsheetDrawing">
      <xdr:col>85</xdr:col>
      <xdr:colOff>126365</xdr:colOff>
      <xdr:row>57</xdr:row>
      <xdr:rowOff>102235</xdr:rowOff>
    </xdr:to>
    <xdr:cxnSp macro="">
      <xdr:nvCxnSpPr>
        <xdr:cNvPr id="565" name="直線コネクタ 564"/>
        <xdr:cNvCxnSpPr/>
      </xdr:nvCxnSpPr>
      <xdr:spPr>
        <a:xfrm flipV="1">
          <a:off x="15885795" y="8684260"/>
          <a:ext cx="1270" cy="11906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57</xdr:row>
      <xdr:rowOff>105410</xdr:rowOff>
    </xdr:from>
    <xdr:ext cx="534670" cy="262890"/>
    <xdr:sp macro="" textlink="">
      <xdr:nvSpPr>
        <xdr:cNvPr id="566" name="教育費最小値テキスト"/>
        <xdr:cNvSpPr txBox="1"/>
      </xdr:nvSpPr>
      <xdr:spPr>
        <a:xfrm>
          <a:off x="15938500" y="9878060"/>
          <a:ext cx="53467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37,774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57</xdr:row>
      <xdr:rowOff>102235</xdr:rowOff>
    </xdr:from>
    <xdr:to xmlns:xdr="http://schemas.openxmlformats.org/drawingml/2006/spreadsheetDrawing">
      <xdr:col>86</xdr:col>
      <xdr:colOff>25400</xdr:colOff>
      <xdr:row>57</xdr:row>
      <xdr:rowOff>102235</xdr:rowOff>
    </xdr:to>
    <xdr:cxnSp macro="">
      <xdr:nvCxnSpPr>
        <xdr:cNvPr id="567" name="直線コネクタ 566"/>
        <xdr:cNvCxnSpPr/>
      </xdr:nvCxnSpPr>
      <xdr:spPr>
        <a:xfrm>
          <a:off x="15798800" y="987488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49</xdr:row>
      <xdr:rowOff>57150</xdr:rowOff>
    </xdr:from>
    <xdr:ext cx="598805" cy="264795"/>
    <xdr:sp macro="" textlink="">
      <xdr:nvSpPr>
        <xdr:cNvPr id="568" name="教育費最大値テキスト"/>
        <xdr:cNvSpPr txBox="1"/>
      </xdr:nvSpPr>
      <xdr:spPr>
        <a:xfrm>
          <a:off x="15938500" y="8458200"/>
          <a:ext cx="59880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193,970</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50</xdr:row>
      <xdr:rowOff>111760</xdr:rowOff>
    </xdr:from>
    <xdr:to xmlns:xdr="http://schemas.openxmlformats.org/drawingml/2006/spreadsheetDrawing">
      <xdr:col>86</xdr:col>
      <xdr:colOff>25400</xdr:colOff>
      <xdr:row>50</xdr:row>
      <xdr:rowOff>111760</xdr:rowOff>
    </xdr:to>
    <xdr:cxnSp macro="">
      <xdr:nvCxnSpPr>
        <xdr:cNvPr id="569" name="直線コネクタ 568"/>
        <xdr:cNvCxnSpPr/>
      </xdr:nvCxnSpPr>
      <xdr:spPr>
        <a:xfrm>
          <a:off x="15798800" y="868426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56</xdr:row>
      <xdr:rowOff>77470</xdr:rowOff>
    </xdr:from>
    <xdr:to xmlns:xdr="http://schemas.openxmlformats.org/drawingml/2006/spreadsheetDrawing">
      <xdr:col>85</xdr:col>
      <xdr:colOff>127000</xdr:colOff>
      <xdr:row>57</xdr:row>
      <xdr:rowOff>118745</xdr:rowOff>
    </xdr:to>
    <xdr:cxnSp macro="">
      <xdr:nvCxnSpPr>
        <xdr:cNvPr id="570" name="直線コネクタ 569"/>
        <xdr:cNvCxnSpPr/>
      </xdr:nvCxnSpPr>
      <xdr:spPr>
        <a:xfrm flipV="1">
          <a:off x="15069820" y="9678670"/>
          <a:ext cx="817880" cy="212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56</xdr:row>
      <xdr:rowOff>53340</xdr:rowOff>
    </xdr:from>
    <xdr:ext cx="534670" cy="261620"/>
    <xdr:sp macro="" textlink="">
      <xdr:nvSpPr>
        <xdr:cNvPr id="571" name="教育費平均値テキスト"/>
        <xdr:cNvSpPr txBox="1"/>
      </xdr:nvSpPr>
      <xdr:spPr>
        <a:xfrm>
          <a:off x="15938500" y="9654540"/>
          <a:ext cx="534670" cy="2616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56,986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75565</xdr:rowOff>
    </xdr:from>
    <xdr:to xmlns:xdr="http://schemas.openxmlformats.org/drawingml/2006/spreadsheetDrawing">
      <xdr:col>85</xdr:col>
      <xdr:colOff>177800</xdr:colOff>
      <xdr:row>57</xdr:row>
      <xdr:rowOff>3810</xdr:rowOff>
    </xdr:to>
    <xdr:sp macro="" textlink="">
      <xdr:nvSpPr>
        <xdr:cNvPr id="572" name="フローチャート: 判断 571"/>
        <xdr:cNvSpPr/>
      </xdr:nvSpPr>
      <xdr:spPr>
        <a:xfrm>
          <a:off x="15836900" y="967676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57</xdr:row>
      <xdr:rowOff>102235</xdr:rowOff>
    </xdr:from>
    <xdr:to xmlns:xdr="http://schemas.openxmlformats.org/drawingml/2006/spreadsheetDrawing">
      <xdr:col>81</xdr:col>
      <xdr:colOff>50800</xdr:colOff>
      <xdr:row>57</xdr:row>
      <xdr:rowOff>118745</xdr:rowOff>
    </xdr:to>
    <xdr:cxnSp macro="">
      <xdr:nvCxnSpPr>
        <xdr:cNvPr id="573" name="直線コネクタ 572"/>
        <xdr:cNvCxnSpPr/>
      </xdr:nvCxnSpPr>
      <xdr:spPr>
        <a:xfrm>
          <a:off x="14206220" y="9874885"/>
          <a:ext cx="8636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56</xdr:row>
      <xdr:rowOff>102870</xdr:rowOff>
    </xdr:from>
    <xdr:to xmlns:xdr="http://schemas.openxmlformats.org/drawingml/2006/spreadsheetDrawing">
      <xdr:col>81</xdr:col>
      <xdr:colOff>101600</xdr:colOff>
      <xdr:row>57</xdr:row>
      <xdr:rowOff>31115</xdr:rowOff>
    </xdr:to>
    <xdr:sp macro="" textlink="">
      <xdr:nvSpPr>
        <xdr:cNvPr id="574" name="フローチャート: 判断 573"/>
        <xdr:cNvSpPr/>
      </xdr:nvSpPr>
      <xdr:spPr>
        <a:xfrm>
          <a:off x="15019020" y="970407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55</xdr:row>
      <xdr:rowOff>47625</xdr:rowOff>
    </xdr:from>
    <xdr:ext cx="530860" cy="262890"/>
    <xdr:sp macro="" textlink="">
      <xdr:nvSpPr>
        <xdr:cNvPr id="575" name="テキスト ボックス 574"/>
        <xdr:cNvSpPr txBox="1"/>
      </xdr:nvSpPr>
      <xdr:spPr>
        <a:xfrm>
          <a:off x="14812645" y="9477375"/>
          <a:ext cx="53086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53,522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57</xdr:row>
      <xdr:rowOff>102235</xdr:rowOff>
    </xdr:from>
    <xdr:to xmlns:xdr="http://schemas.openxmlformats.org/drawingml/2006/spreadsheetDrawing">
      <xdr:col>76</xdr:col>
      <xdr:colOff>114300</xdr:colOff>
      <xdr:row>57</xdr:row>
      <xdr:rowOff>105410</xdr:rowOff>
    </xdr:to>
    <xdr:cxnSp macro="">
      <xdr:nvCxnSpPr>
        <xdr:cNvPr id="576" name="直線コネクタ 575"/>
        <xdr:cNvCxnSpPr/>
      </xdr:nvCxnSpPr>
      <xdr:spPr>
        <a:xfrm flipV="1">
          <a:off x="13342620" y="9874885"/>
          <a:ext cx="8636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56</xdr:row>
      <xdr:rowOff>105410</xdr:rowOff>
    </xdr:from>
    <xdr:to xmlns:xdr="http://schemas.openxmlformats.org/drawingml/2006/spreadsheetDrawing">
      <xdr:col>76</xdr:col>
      <xdr:colOff>165100</xdr:colOff>
      <xdr:row>57</xdr:row>
      <xdr:rowOff>34290</xdr:rowOff>
    </xdr:to>
    <xdr:sp macro="" textlink="">
      <xdr:nvSpPr>
        <xdr:cNvPr id="577" name="フローチャート: 判断 576"/>
        <xdr:cNvSpPr/>
      </xdr:nvSpPr>
      <xdr:spPr>
        <a:xfrm>
          <a:off x="14155420" y="970661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55</xdr:row>
      <xdr:rowOff>50800</xdr:rowOff>
    </xdr:from>
    <xdr:ext cx="533400" cy="264160"/>
    <xdr:sp macro="" textlink="">
      <xdr:nvSpPr>
        <xdr:cNvPr id="578" name="テキスト ボックス 577"/>
        <xdr:cNvSpPr txBox="1"/>
      </xdr:nvSpPr>
      <xdr:spPr>
        <a:xfrm>
          <a:off x="13943965" y="9480550"/>
          <a:ext cx="5334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53,077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57</xdr:row>
      <xdr:rowOff>105410</xdr:rowOff>
    </xdr:from>
    <xdr:to xmlns:xdr="http://schemas.openxmlformats.org/drawingml/2006/spreadsheetDrawing">
      <xdr:col>71</xdr:col>
      <xdr:colOff>177800</xdr:colOff>
      <xdr:row>57</xdr:row>
      <xdr:rowOff>106680</xdr:rowOff>
    </xdr:to>
    <xdr:cxnSp macro="">
      <xdr:nvCxnSpPr>
        <xdr:cNvPr id="579" name="直線コネクタ 578"/>
        <xdr:cNvCxnSpPr/>
      </xdr:nvCxnSpPr>
      <xdr:spPr>
        <a:xfrm flipV="1">
          <a:off x="12473940" y="9878060"/>
          <a:ext cx="86868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56</xdr:row>
      <xdr:rowOff>125095</xdr:rowOff>
    </xdr:from>
    <xdr:to xmlns:xdr="http://schemas.openxmlformats.org/drawingml/2006/spreadsheetDrawing">
      <xdr:col>72</xdr:col>
      <xdr:colOff>38100</xdr:colOff>
      <xdr:row>57</xdr:row>
      <xdr:rowOff>53975</xdr:rowOff>
    </xdr:to>
    <xdr:sp macro="" textlink="">
      <xdr:nvSpPr>
        <xdr:cNvPr id="580" name="フローチャート: 判断 579"/>
        <xdr:cNvSpPr/>
      </xdr:nvSpPr>
      <xdr:spPr>
        <a:xfrm>
          <a:off x="13291820" y="9726295"/>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55</xdr:row>
      <xdr:rowOff>70485</xdr:rowOff>
    </xdr:from>
    <xdr:ext cx="530860" cy="262890"/>
    <xdr:sp macro="" textlink="">
      <xdr:nvSpPr>
        <xdr:cNvPr id="581" name="テキスト ボックス 580"/>
        <xdr:cNvSpPr txBox="1"/>
      </xdr:nvSpPr>
      <xdr:spPr>
        <a:xfrm>
          <a:off x="13080365" y="9500235"/>
          <a:ext cx="53086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50,614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124460</xdr:rowOff>
    </xdr:from>
    <xdr:to xmlns:xdr="http://schemas.openxmlformats.org/drawingml/2006/spreadsheetDrawing">
      <xdr:col>67</xdr:col>
      <xdr:colOff>101600</xdr:colOff>
      <xdr:row>57</xdr:row>
      <xdr:rowOff>53340</xdr:rowOff>
    </xdr:to>
    <xdr:sp macro="" textlink="">
      <xdr:nvSpPr>
        <xdr:cNvPr id="582" name="フローチャート: 判断 581"/>
        <xdr:cNvSpPr/>
      </xdr:nvSpPr>
      <xdr:spPr>
        <a:xfrm>
          <a:off x="12423140" y="972566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55</xdr:row>
      <xdr:rowOff>69850</xdr:rowOff>
    </xdr:from>
    <xdr:ext cx="530860" cy="263525"/>
    <xdr:sp macro="" textlink="">
      <xdr:nvSpPr>
        <xdr:cNvPr id="583" name="テキスト ボックス 582"/>
        <xdr:cNvSpPr txBox="1"/>
      </xdr:nvSpPr>
      <xdr:spPr>
        <a:xfrm>
          <a:off x="12216765" y="9499600"/>
          <a:ext cx="53086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50,662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81915</xdr:rowOff>
    </xdr:from>
    <xdr:ext cx="762000" cy="264795"/>
    <xdr:sp macro="" textlink="">
      <xdr:nvSpPr>
        <xdr:cNvPr id="584" name="テキスト ボックス 583"/>
        <xdr:cNvSpPr txBox="1"/>
      </xdr:nvSpPr>
      <xdr:spPr>
        <a:xfrm>
          <a:off x="1570228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81915</xdr:rowOff>
    </xdr:from>
    <xdr:ext cx="759460" cy="264795"/>
    <xdr:sp macro="" textlink="">
      <xdr:nvSpPr>
        <xdr:cNvPr id="585" name="テキスト ボックス 584"/>
        <xdr:cNvSpPr txBox="1"/>
      </xdr:nvSpPr>
      <xdr:spPr>
        <a:xfrm>
          <a:off x="14884400" y="10540365"/>
          <a:ext cx="7594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81915</xdr:rowOff>
    </xdr:from>
    <xdr:ext cx="762000" cy="264795"/>
    <xdr:sp macro="" textlink="">
      <xdr:nvSpPr>
        <xdr:cNvPr id="586" name="テキスト ボックス 585"/>
        <xdr:cNvSpPr txBox="1"/>
      </xdr:nvSpPr>
      <xdr:spPr>
        <a:xfrm>
          <a:off x="1402080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81915</xdr:rowOff>
    </xdr:from>
    <xdr:ext cx="762000" cy="264795"/>
    <xdr:sp macro="" textlink="">
      <xdr:nvSpPr>
        <xdr:cNvPr id="587" name="テキスト ボックス 586"/>
        <xdr:cNvSpPr txBox="1"/>
      </xdr:nvSpPr>
      <xdr:spPr>
        <a:xfrm>
          <a:off x="1315720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81915</xdr:rowOff>
    </xdr:from>
    <xdr:ext cx="759460" cy="264795"/>
    <xdr:sp macro="" textlink="">
      <xdr:nvSpPr>
        <xdr:cNvPr id="588" name="テキスト ボックス 587"/>
        <xdr:cNvSpPr txBox="1"/>
      </xdr:nvSpPr>
      <xdr:spPr>
        <a:xfrm>
          <a:off x="12288520" y="10540365"/>
          <a:ext cx="7594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25400</xdr:rowOff>
    </xdr:from>
    <xdr:to xmlns:xdr="http://schemas.openxmlformats.org/drawingml/2006/spreadsheetDrawing">
      <xdr:col>85</xdr:col>
      <xdr:colOff>177800</xdr:colOff>
      <xdr:row>56</xdr:row>
      <xdr:rowOff>128905</xdr:rowOff>
    </xdr:to>
    <xdr:sp macro="" textlink="">
      <xdr:nvSpPr>
        <xdr:cNvPr id="589" name="楕円 588"/>
        <xdr:cNvSpPr/>
      </xdr:nvSpPr>
      <xdr:spPr>
        <a:xfrm>
          <a:off x="15836900" y="962660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55</xdr:row>
      <xdr:rowOff>48260</xdr:rowOff>
    </xdr:from>
    <xdr:ext cx="534670" cy="262890"/>
    <xdr:sp macro="" textlink="">
      <xdr:nvSpPr>
        <xdr:cNvPr id="590" name="教育費該当値テキスト"/>
        <xdr:cNvSpPr txBox="1"/>
      </xdr:nvSpPr>
      <xdr:spPr>
        <a:xfrm>
          <a:off x="15938500" y="9478010"/>
          <a:ext cx="53467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63,404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57</xdr:row>
      <xdr:rowOff>66675</xdr:rowOff>
    </xdr:from>
    <xdr:to xmlns:xdr="http://schemas.openxmlformats.org/drawingml/2006/spreadsheetDrawing">
      <xdr:col>81</xdr:col>
      <xdr:colOff>101600</xdr:colOff>
      <xdr:row>57</xdr:row>
      <xdr:rowOff>170815</xdr:rowOff>
    </xdr:to>
    <xdr:sp macro="" textlink="">
      <xdr:nvSpPr>
        <xdr:cNvPr id="591" name="楕円 590"/>
        <xdr:cNvSpPr/>
      </xdr:nvSpPr>
      <xdr:spPr>
        <a:xfrm>
          <a:off x="15019020" y="983932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57</xdr:row>
      <xdr:rowOff>161925</xdr:rowOff>
    </xdr:from>
    <xdr:ext cx="530860" cy="261620"/>
    <xdr:sp macro="" textlink="">
      <xdr:nvSpPr>
        <xdr:cNvPr id="592" name="テキスト ボックス 591"/>
        <xdr:cNvSpPr txBox="1"/>
      </xdr:nvSpPr>
      <xdr:spPr>
        <a:xfrm>
          <a:off x="14812645" y="9934575"/>
          <a:ext cx="53086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35,568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57</xdr:row>
      <xdr:rowOff>49530</xdr:rowOff>
    </xdr:from>
    <xdr:to xmlns:xdr="http://schemas.openxmlformats.org/drawingml/2006/spreadsheetDrawing">
      <xdr:col>76</xdr:col>
      <xdr:colOff>165100</xdr:colOff>
      <xdr:row>57</xdr:row>
      <xdr:rowOff>153670</xdr:rowOff>
    </xdr:to>
    <xdr:sp macro="" textlink="">
      <xdr:nvSpPr>
        <xdr:cNvPr id="593" name="楕円 592"/>
        <xdr:cNvSpPr/>
      </xdr:nvSpPr>
      <xdr:spPr>
        <a:xfrm>
          <a:off x="14155420" y="982218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57</xdr:row>
      <xdr:rowOff>144780</xdr:rowOff>
    </xdr:from>
    <xdr:ext cx="533400" cy="262890"/>
    <xdr:sp macro="" textlink="">
      <xdr:nvSpPr>
        <xdr:cNvPr id="594" name="テキスト ボックス 593"/>
        <xdr:cNvSpPr txBox="1"/>
      </xdr:nvSpPr>
      <xdr:spPr>
        <a:xfrm>
          <a:off x="13943965" y="9917430"/>
          <a:ext cx="5334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37,719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57</xdr:row>
      <xdr:rowOff>53975</xdr:rowOff>
    </xdr:from>
    <xdr:to xmlns:xdr="http://schemas.openxmlformats.org/drawingml/2006/spreadsheetDrawing">
      <xdr:col>72</xdr:col>
      <xdr:colOff>38100</xdr:colOff>
      <xdr:row>57</xdr:row>
      <xdr:rowOff>158750</xdr:rowOff>
    </xdr:to>
    <xdr:sp macro="" textlink="">
      <xdr:nvSpPr>
        <xdr:cNvPr id="595" name="楕円 594"/>
        <xdr:cNvSpPr/>
      </xdr:nvSpPr>
      <xdr:spPr>
        <a:xfrm>
          <a:off x="13291820" y="9826625"/>
          <a:ext cx="9652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57</xdr:row>
      <xdr:rowOff>148590</xdr:rowOff>
    </xdr:from>
    <xdr:ext cx="530860" cy="260985"/>
    <xdr:sp macro="" textlink="">
      <xdr:nvSpPr>
        <xdr:cNvPr id="596" name="テキスト ボックス 595"/>
        <xdr:cNvSpPr txBox="1"/>
      </xdr:nvSpPr>
      <xdr:spPr>
        <a:xfrm>
          <a:off x="13080365" y="9921240"/>
          <a:ext cx="53086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37,212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55245</xdr:rowOff>
    </xdr:from>
    <xdr:to xmlns:xdr="http://schemas.openxmlformats.org/drawingml/2006/spreadsheetDrawing">
      <xdr:col>67</xdr:col>
      <xdr:colOff>101600</xdr:colOff>
      <xdr:row>57</xdr:row>
      <xdr:rowOff>159385</xdr:rowOff>
    </xdr:to>
    <xdr:sp macro="" textlink="">
      <xdr:nvSpPr>
        <xdr:cNvPr id="597" name="楕円 596"/>
        <xdr:cNvSpPr/>
      </xdr:nvSpPr>
      <xdr:spPr>
        <a:xfrm>
          <a:off x="12423140" y="982789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57</xdr:row>
      <xdr:rowOff>149860</xdr:rowOff>
    </xdr:from>
    <xdr:ext cx="530860" cy="260985"/>
    <xdr:sp macro="" textlink="">
      <xdr:nvSpPr>
        <xdr:cNvPr id="598" name="テキスト ボックス 597"/>
        <xdr:cNvSpPr txBox="1"/>
      </xdr:nvSpPr>
      <xdr:spPr>
        <a:xfrm>
          <a:off x="12216765" y="9922510"/>
          <a:ext cx="53086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37,090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58420</xdr:rowOff>
    </xdr:from>
    <xdr:to xmlns:xdr="http://schemas.openxmlformats.org/drawingml/2006/spreadsheetDrawing">
      <xdr:col>89</xdr:col>
      <xdr:colOff>177800</xdr:colOff>
      <xdr:row>65</xdr:row>
      <xdr:rowOff>32385</xdr:rowOff>
    </xdr:to>
    <xdr:sp macro="" textlink="">
      <xdr:nvSpPr>
        <xdr:cNvPr id="599" name="正方形/長方形 598"/>
        <xdr:cNvSpPr/>
      </xdr:nvSpPr>
      <xdr:spPr>
        <a:xfrm>
          <a:off x="12115800" y="1085977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58420</xdr:rowOff>
    </xdr:from>
    <xdr:to xmlns:xdr="http://schemas.openxmlformats.org/drawingml/2006/spreadsheetDrawing">
      <xdr:col>74</xdr:col>
      <xdr:colOff>0</xdr:colOff>
      <xdr:row>66</xdr:row>
      <xdr:rowOff>143510</xdr:rowOff>
    </xdr:to>
    <xdr:sp macro="" textlink="">
      <xdr:nvSpPr>
        <xdr:cNvPr id="600" name="正方形/長方形 599"/>
        <xdr:cNvSpPr/>
      </xdr:nvSpPr>
      <xdr:spPr>
        <a:xfrm>
          <a:off x="1223772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90805</xdr:rowOff>
    </xdr:from>
    <xdr:to xmlns:xdr="http://schemas.openxmlformats.org/drawingml/2006/spreadsheetDrawing">
      <xdr:col>74</xdr:col>
      <xdr:colOff>0</xdr:colOff>
      <xdr:row>68</xdr:row>
      <xdr:rowOff>0</xdr:rowOff>
    </xdr:to>
    <xdr:sp macro="" textlink="">
      <xdr:nvSpPr>
        <xdr:cNvPr id="601" name="正方形/長方形 600"/>
        <xdr:cNvSpPr/>
      </xdr:nvSpPr>
      <xdr:spPr>
        <a:xfrm>
          <a:off x="1223772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58420</xdr:rowOff>
    </xdr:from>
    <xdr:to xmlns:xdr="http://schemas.openxmlformats.org/drawingml/2006/spreadsheetDrawing">
      <xdr:col>79</xdr:col>
      <xdr:colOff>63500</xdr:colOff>
      <xdr:row>66</xdr:row>
      <xdr:rowOff>143510</xdr:rowOff>
    </xdr:to>
    <xdr:sp macro="" textlink="">
      <xdr:nvSpPr>
        <xdr:cNvPr id="602" name="正方形/長方形 601"/>
        <xdr:cNvSpPr/>
      </xdr:nvSpPr>
      <xdr:spPr>
        <a:xfrm>
          <a:off x="1322832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90805</xdr:rowOff>
    </xdr:from>
    <xdr:to xmlns:xdr="http://schemas.openxmlformats.org/drawingml/2006/spreadsheetDrawing">
      <xdr:col>79</xdr:col>
      <xdr:colOff>63500</xdr:colOff>
      <xdr:row>68</xdr:row>
      <xdr:rowOff>0</xdr:rowOff>
    </xdr:to>
    <xdr:sp macro="" textlink="">
      <xdr:nvSpPr>
        <xdr:cNvPr id="603" name="正方形/長方形 602"/>
        <xdr:cNvSpPr/>
      </xdr:nvSpPr>
      <xdr:spPr>
        <a:xfrm>
          <a:off x="1322832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58420</xdr:rowOff>
    </xdr:from>
    <xdr:to xmlns:xdr="http://schemas.openxmlformats.org/drawingml/2006/spreadsheetDrawing">
      <xdr:col>85</xdr:col>
      <xdr:colOff>63500</xdr:colOff>
      <xdr:row>66</xdr:row>
      <xdr:rowOff>143510</xdr:rowOff>
    </xdr:to>
    <xdr:sp macro="" textlink="">
      <xdr:nvSpPr>
        <xdr:cNvPr id="604" name="正方形/長方形 603"/>
        <xdr:cNvSpPr/>
      </xdr:nvSpPr>
      <xdr:spPr>
        <a:xfrm>
          <a:off x="1434084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77</xdr:col>
      <xdr:colOff>63500</xdr:colOff>
      <xdr:row>66</xdr:row>
      <xdr:rowOff>90805</xdr:rowOff>
    </xdr:from>
    <xdr:to xmlns:xdr="http://schemas.openxmlformats.org/drawingml/2006/spreadsheetDrawing">
      <xdr:col>85</xdr:col>
      <xdr:colOff>63500</xdr:colOff>
      <xdr:row>68</xdr:row>
      <xdr:rowOff>0</xdr:rowOff>
    </xdr:to>
    <xdr:sp macro="" textlink="">
      <xdr:nvSpPr>
        <xdr:cNvPr id="605" name="正方形/長方形 604"/>
        <xdr:cNvSpPr/>
      </xdr:nvSpPr>
      <xdr:spPr>
        <a:xfrm>
          <a:off x="1434084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26035</xdr:rowOff>
    </xdr:from>
    <xdr:to xmlns:xdr="http://schemas.openxmlformats.org/drawingml/2006/spreadsheetDrawing">
      <xdr:col>89</xdr:col>
      <xdr:colOff>177800</xdr:colOff>
      <xdr:row>81</xdr:row>
      <xdr:rowOff>84455</xdr:rowOff>
    </xdr:to>
    <xdr:sp macro="" textlink="">
      <xdr:nvSpPr>
        <xdr:cNvPr id="606" name="正方形/長方形 605"/>
        <xdr:cNvSpPr/>
      </xdr:nvSpPr>
      <xdr:spPr>
        <a:xfrm>
          <a:off x="12115800" y="11684635"/>
          <a:ext cx="45643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6985</xdr:rowOff>
    </xdr:from>
    <xdr:ext cx="346075" cy="229235"/>
    <xdr:sp macro="" textlink="">
      <xdr:nvSpPr>
        <xdr:cNvPr id="607" name="テキスト ボックス 606"/>
        <xdr:cNvSpPr txBox="1"/>
      </xdr:nvSpPr>
      <xdr:spPr>
        <a:xfrm>
          <a:off x="12077700" y="11494135"/>
          <a:ext cx="346075"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84455</xdr:rowOff>
    </xdr:from>
    <xdr:to xmlns:xdr="http://schemas.openxmlformats.org/drawingml/2006/spreadsheetDrawing">
      <xdr:col>89</xdr:col>
      <xdr:colOff>177800</xdr:colOff>
      <xdr:row>81</xdr:row>
      <xdr:rowOff>84455</xdr:rowOff>
    </xdr:to>
    <xdr:cxnSp macro="">
      <xdr:nvCxnSpPr>
        <xdr:cNvPr id="608" name="直線コネクタ 607"/>
        <xdr:cNvCxnSpPr/>
      </xdr:nvCxnSpPr>
      <xdr:spPr>
        <a:xfrm>
          <a:off x="12115800" y="13971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101600</xdr:rowOff>
    </xdr:from>
    <xdr:to xmlns:xdr="http://schemas.openxmlformats.org/drawingml/2006/spreadsheetDrawing">
      <xdr:col>89</xdr:col>
      <xdr:colOff>177800</xdr:colOff>
      <xdr:row>79</xdr:row>
      <xdr:rowOff>101600</xdr:rowOff>
    </xdr:to>
    <xdr:cxnSp macro="">
      <xdr:nvCxnSpPr>
        <xdr:cNvPr id="609" name="直線コネクタ 608"/>
        <xdr:cNvCxnSpPr/>
      </xdr:nvCxnSpPr>
      <xdr:spPr>
        <a:xfrm>
          <a:off x="12115800" y="136461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130810</xdr:rowOff>
    </xdr:from>
    <xdr:ext cx="245110" cy="262255"/>
    <xdr:sp macro="" textlink="">
      <xdr:nvSpPr>
        <xdr:cNvPr id="610" name="テキスト ボックス 609"/>
        <xdr:cNvSpPr txBox="1"/>
      </xdr:nvSpPr>
      <xdr:spPr>
        <a:xfrm>
          <a:off x="11871960" y="13503910"/>
          <a:ext cx="24511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117475</xdr:rowOff>
    </xdr:from>
    <xdr:to xmlns:xdr="http://schemas.openxmlformats.org/drawingml/2006/spreadsheetDrawing">
      <xdr:col>89</xdr:col>
      <xdr:colOff>177800</xdr:colOff>
      <xdr:row>77</xdr:row>
      <xdr:rowOff>117475</xdr:rowOff>
    </xdr:to>
    <xdr:cxnSp macro="">
      <xdr:nvCxnSpPr>
        <xdr:cNvPr id="611" name="直線コネクタ 610"/>
        <xdr:cNvCxnSpPr/>
      </xdr:nvCxnSpPr>
      <xdr:spPr>
        <a:xfrm>
          <a:off x="12115800" y="133191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131445</xdr:colOff>
      <xdr:row>76</xdr:row>
      <xdr:rowOff>147320</xdr:rowOff>
    </xdr:from>
    <xdr:ext cx="310515" cy="260985"/>
    <xdr:sp macro="" textlink="">
      <xdr:nvSpPr>
        <xdr:cNvPr id="612" name="テキスト ボックス 611"/>
        <xdr:cNvSpPr txBox="1"/>
      </xdr:nvSpPr>
      <xdr:spPr>
        <a:xfrm>
          <a:off x="11812905" y="13177520"/>
          <a:ext cx="310515"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135255</xdr:rowOff>
    </xdr:from>
    <xdr:to xmlns:xdr="http://schemas.openxmlformats.org/drawingml/2006/spreadsheetDrawing">
      <xdr:col>89</xdr:col>
      <xdr:colOff>177800</xdr:colOff>
      <xdr:row>75</xdr:row>
      <xdr:rowOff>135255</xdr:rowOff>
    </xdr:to>
    <xdr:cxnSp macro="">
      <xdr:nvCxnSpPr>
        <xdr:cNvPr id="613" name="直線コネクタ 612"/>
        <xdr:cNvCxnSpPr/>
      </xdr:nvCxnSpPr>
      <xdr:spPr>
        <a:xfrm>
          <a:off x="12115800" y="129940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131445</xdr:colOff>
      <xdr:row>74</xdr:row>
      <xdr:rowOff>163830</xdr:rowOff>
    </xdr:from>
    <xdr:ext cx="310515" cy="265430"/>
    <xdr:sp macro="" textlink="">
      <xdr:nvSpPr>
        <xdr:cNvPr id="614" name="テキスト ボックス 613"/>
        <xdr:cNvSpPr txBox="1"/>
      </xdr:nvSpPr>
      <xdr:spPr>
        <a:xfrm>
          <a:off x="11812905" y="12851130"/>
          <a:ext cx="31051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151130</xdr:rowOff>
    </xdr:from>
    <xdr:to xmlns:xdr="http://schemas.openxmlformats.org/drawingml/2006/spreadsheetDrawing">
      <xdr:col>89</xdr:col>
      <xdr:colOff>177800</xdr:colOff>
      <xdr:row>73</xdr:row>
      <xdr:rowOff>151130</xdr:rowOff>
    </xdr:to>
    <xdr:cxnSp macro="">
      <xdr:nvCxnSpPr>
        <xdr:cNvPr id="615" name="直線コネクタ 614"/>
        <xdr:cNvCxnSpPr/>
      </xdr:nvCxnSpPr>
      <xdr:spPr>
        <a:xfrm>
          <a:off x="12115800" y="126669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131445</xdr:colOff>
      <xdr:row>73</xdr:row>
      <xdr:rowOff>6985</xdr:rowOff>
    </xdr:from>
    <xdr:ext cx="310515" cy="263525"/>
    <xdr:sp macro="" textlink="">
      <xdr:nvSpPr>
        <xdr:cNvPr id="616" name="テキスト ボックス 615"/>
        <xdr:cNvSpPr txBox="1"/>
      </xdr:nvSpPr>
      <xdr:spPr>
        <a:xfrm>
          <a:off x="11812905" y="12522835"/>
          <a:ext cx="31051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168275</xdr:rowOff>
    </xdr:from>
    <xdr:to xmlns:xdr="http://schemas.openxmlformats.org/drawingml/2006/spreadsheetDrawing">
      <xdr:col>89</xdr:col>
      <xdr:colOff>177800</xdr:colOff>
      <xdr:row>71</xdr:row>
      <xdr:rowOff>168275</xdr:rowOff>
    </xdr:to>
    <xdr:cxnSp macro="">
      <xdr:nvCxnSpPr>
        <xdr:cNvPr id="617" name="直線コネクタ 616"/>
        <xdr:cNvCxnSpPr/>
      </xdr:nvCxnSpPr>
      <xdr:spPr>
        <a:xfrm>
          <a:off x="12115800" y="123412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131445</xdr:colOff>
      <xdr:row>71</xdr:row>
      <xdr:rowOff>22860</xdr:rowOff>
    </xdr:from>
    <xdr:ext cx="310515" cy="264160"/>
    <xdr:sp macro="" textlink="">
      <xdr:nvSpPr>
        <xdr:cNvPr id="618" name="テキスト ボックス 617"/>
        <xdr:cNvSpPr txBox="1"/>
      </xdr:nvSpPr>
      <xdr:spPr>
        <a:xfrm>
          <a:off x="11812905" y="12195810"/>
          <a:ext cx="31051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9525</xdr:rowOff>
    </xdr:from>
    <xdr:to xmlns:xdr="http://schemas.openxmlformats.org/drawingml/2006/spreadsheetDrawing">
      <xdr:col>89</xdr:col>
      <xdr:colOff>177800</xdr:colOff>
      <xdr:row>70</xdr:row>
      <xdr:rowOff>9525</xdr:rowOff>
    </xdr:to>
    <xdr:cxnSp macro="">
      <xdr:nvCxnSpPr>
        <xdr:cNvPr id="619" name="直線コネクタ 618"/>
        <xdr:cNvCxnSpPr/>
      </xdr:nvCxnSpPr>
      <xdr:spPr>
        <a:xfrm>
          <a:off x="12115800" y="120110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67310</xdr:colOff>
      <xdr:row>69</xdr:row>
      <xdr:rowOff>38735</xdr:rowOff>
    </xdr:from>
    <xdr:ext cx="373380" cy="265430"/>
    <xdr:sp macro="" textlink="">
      <xdr:nvSpPr>
        <xdr:cNvPr id="620" name="テキスト ボックス 619"/>
        <xdr:cNvSpPr txBox="1"/>
      </xdr:nvSpPr>
      <xdr:spPr>
        <a:xfrm>
          <a:off x="11748770" y="11868785"/>
          <a:ext cx="37338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26035</xdr:rowOff>
    </xdr:from>
    <xdr:to xmlns:xdr="http://schemas.openxmlformats.org/drawingml/2006/spreadsheetDrawing">
      <xdr:col>89</xdr:col>
      <xdr:colOff>177800</xdr:colOff>
      <xdr:row>68</xdr:row>
      <xdr:rowOff>26035</xdr:rowOff>
    </xdr:to>
    <xdr:cxnSp macro="">
      <xdr:nvCxnSpPr>
        <xdr:cNvPr id="621" name="直線コネクタ 620"/>
        <xdr:cNvCxnSpPr/>
      </xdr:nvCxnSpPr>
      <xdr:spPr>
        <a:xfrm>
          <a:off x="12115800" y="11684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67310</xdr:colOff>
      <xdr:row>67</xdr:row>
      <xdr:rowOff>55880</xdr:rowOff>
    </xdr:from>
    <xdr:ext cx="373380" cy="260985"/>
    <xdr:sp macro="" textlink="">
      <xdr:nvSpPr>
        <xdr:cNvPr id="622" name="テキスト ボックス 621"/>
        <xdr:cNvSpPr txBox="1"/>
      </xdr:nvSpPr>
      <xdr:spPr>
        <a:xfrm>
          <a:off x="11748770" y="11543030"/>
          <a:ext cx="37338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26035</xdr:rowOff>
    </xdr:from>
    <xdr:to xmlns:xdr="http://schemas.openxmlformats.org/drawingml/2006/spreadsheetDrawing">
      <xdr:col>89</xdr:col>
      <xdr:colOff>177800</xdr:colOff>
      <xdr:row>81</xdr:row>
      <xdr:rowOff>84455</xdr:rowOff>
    </xdr:to>
    <xdr:sp macro="" textlink="">
      <xdr:nvSpPr>
        <xdr:cNvPr id="623" name="災害復旧費グラフ枠"/>
        <xdr:cNvSpPr/>
      </xdr:nvSpPr>
      <xdr:spPr>
        <a:xfrm>
          <a:off x="12115800" y="11684635"/>
          <a:ext cx="45643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635</xdr:rowOff>
    </xdr:from>
    <xdr:to xmlns:xdr="http://schemas.openxmlformats.org/drawingml/2006/spreadsheetDrawing">
      <xdr:col>85</xdr:col>
      <xdr:colOff>126365</xdr:colOff>
      <xdr:row>79</xdr:row>
      <xdr:rowOff>101600</xdr:rowOff>
    </xdr:to>
    <xdr:cxnSp macro="">
      <xdr:nvCxnSpPr>
        <xdr:cNvPr id="624" name="直線コネクタ 623"/>
        <xdr:cNvCxnSpPr/>
      </xdr:nvCxnSpPr>
      <xdr:spPr>
        <a:xfrm flipV="1">
          <a:off x="15885795" y="12173585"/>
          <a:ext cx="1270" cy="14725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104775</xdr:rowOff>
    </xdr:from>
    <xdr:ext cx="249555" cy="262890"/>
    <xdr:sp macro="" textlink="">
      <xdr:nvSpPr>
        <xdr:cNvPr id="625" name="災害復旧費最小値テキスト"/>
        <xdr:cNvSpPr txBox="1"/>
      </xdr:nvSpPr>
      <xdr:spPr>
        <a:xfrm>
          <a:off x="15938500" y="13649325"/>
          <a:ext cx="24955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101600</xdr:rowOff>
    </xdr:from>
    <xdr:to xmlns:xdr="http://schemas.openxmlformats.org/drawingml/2006/spreadsheetDrawing">
      <xdr:col>86</xdr:col>
      <xdr:colOff>25400</xdr:colOff>
      <xdr:row>79</xdr:row>
      <xdr:rowOff>101600</xdr:rowOff>
    </xdr:to>
    <xdr:cxnSp macro="">
      <xdr:nvCxnSpPr>
        <xdr:cNvPr id="626" name="直線コネクタ 625"/>
        <xdr:cNvCxnSpPr/>
      </xdr:nvCxnSpPr>
      <xdr:spPr>
        <a:xfrm>
          <a:off x="15798800" y="1364615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121920</xdr:rowOff>
    </xdr:from>
    <xdr:ext cx="313690" cy="264795"/>
    <xdr:sp macro="" textlink="">
      <xdr:nvSpPr>
        <xdr:cNvPr id="627" name="災害復旧費最大値テキスト"/>
        <xdr:cNvSpPr txBox="1"/>
      </xdr:nvSpPr>
      <xdr:spPr>
        <a:xfrm>
          <a:off x="15938500" y="11951970"/>
          <a:ext cx="31369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90</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71</xdr:row>
      <xdr:rowOff>635</xdr:rowOff>
    </xdr:from>
    <xdr:to xmlns:xdr="http://schemas.openxmlformats.org/drawingml/2006/spreadsheetDrawing">
      <xdr:col>86</xdr:col>
      <xdr:colOff>25400</xdr:colOff>
      <xdr:row>71</xdr:row>
      <xdr:rowOff>635</xdr:rowOff>
    </xdr:to>
    <xdr:cxnSp macro="">
      <xdr:nvCxnSpPr>
        <xdr:cNvPr id="628" name="直線コネクタ 627"/>
        <xdr:cNvCxnSpPr/>
      </xdr:nvCxnSpPr>
      <xdr:spPr>
        <a:xfrm>
          <a:off x="15798800" y="1217358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79</xdr:row>
      <xdr:rowOff>101600</xdr:rowOff>
    </xdr:from>
    <xdr:to xmlns:xdr="http://schemas.openxmlformats.org/drawingml/2006/spreadsheetDrawing">
      <xdr:col>85</xdr:col>
      <xdr:colOff>127000</xdr:colOff>
      <xdr:row>79</xdr:row>
      <xdr:rowOff>101600</xdr:rowOff>
    </xdr:to>
    <xdr:cxnSp macro="">
      <xdr:nvCxnSpPr>
        <xdr:cNvPr id="629" name="直線コネクタ 628"/>
        <xdr:cNvCxnSpPr/>
      </xdr:nvCxnSpPr>
      <xdr:spPr>
        <a:xfrm>
          <a:off x="15069820" y="13646150"/>
          <a:ext cx="8178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6985</xdr:rowOff>
    </xdr:from>
    <xdr:ext cx="249555" cy="263525"/>
    <xdr:sp macro="" textlink="">
      <xdr:nvSpPr>
        <xdr:cNvPr id="630" name="災害復旧費平均値テキスト"/>
        <xdr:cNvSpPr txBox="1"/>
      </xdr:nvSpPr>
      <xdr:spPr>
        <a:xfrm>
          <a:off x="15938500" y="13380085"/>
          <a:ext cx="249555" cy="2635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158750</xdr:rowOff>
    </xdr:from>
    <xdr:to xmlns:xdr="http://schemas.openxmlformats.org/drawingml/2006/spreadsheetDrawing">
      <xdr:col>85</xdr:col>
      <xdr:colOff>177800</xdr:colOff>
      <xdr:row>79</xdr:row>
      <xdr:rowOff>86360</xdr:rowOff>
    </xdr:to>
    <xdr:sp macro="" textlink="">
      <xdr:nvSpPr>
        <xdr:cNvPr id="631" name="フローチャート: 判断 630"/>
        <xdr:cNvSpPr/>
      </xdr:nvSpPr>
      <xdr:spPr>
        <a:xfrm>
          <a:off x="15836900" y="1353185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79</xdr:row>
      <xdr:rowOff>101600</xdr:rowOff>
    </xdr:from>
    <xdr:to xmlns:xdr="http://schemas.openxmlformats.org/drawingml/2006/spreadsheetDrawing">
      <xdr:col>81</xdr:col>
      <xdr:colOff>50800</xdr:colOff>
      <xdr:row>79</xdr:row>
      <xdr:rowOff>101600</xdr:rowOff>
    </xdr:to>
    <xdr:cxnSp macro="">
      <xdr:nvCxnSpPr>
        <xdr:cNvPr id="632" name="直線コネクタ 631"/>
        <xdr:cNvCxnSpPr/>
      </xdr:nvCxnSpPr>
      <xdr:spPr>
        <a:xfrm>
          <a:off x="14206220" y="1364615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79</xdr:row>
      <xdr:rowOff>48895</xdr:rowOff>
    </xdr:from>
    <xdr:to xmlns:xdr="http://schemas.openxmlformats.org/drawingml/2006/spreadsheetDrawing">
      <xdr:col>81</xdr:col>
      <xdr:colOff>101600</xdr:colOff>
      <xdr:row>79</xdr:row>
      <xdr:rowOff>153035</xdr:rowOff>
    </xdr:to>
    <xdr:sp macro="" textlink="">
      <xdr:nvSpPr>
        <xdr:cNvPr id="633" name="フローチャート: 判断 632"/>
        <xdr:cNvSpPr/>
      </xdr:nvSpPr>
      <xdr:spPr>
        <a:xfrm>
          <a:off x="15019020" y="1359344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79</xdr:row>
      <xdr:rowOff>144145</xdr:rowOff>
    </xdr:from>
    <xdr:ext cx="248285" cy="262890"/>
    <xdr:sp macro="" textlink="">
      <xdr:nvSpPr>
        <xdr:cNvPr id="634" name="テキスト ボックス 633"/>
        <xdr:cNvSpPr txBox="1"/>
      </xdr:nvSpPr>
      <xdr:spPr>
        <a:xfrm>
          <a:off x="14950440" y="13688695"/>
          <a:ext cx="24828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79</xdr:row>
      <xdr:rowOff>101600</xdr:rowOff>
    </xdr:from>
    <xdr:to xmlns:xdr="http://schemas.openxmlformats.org/drawingml/2006/spreadsheetDrawing">
      <xdr:col>76</xdr:col>
      <xdr:colOff>114300</xdr:colOff>
      <xdr:row>79</xdr:row>
      <xdr:rowOff>101600</xdr:rowOff>
    </xdr:to>
    <xdr:cxnSp macro="">
      <xdr:nvCxnSpPr>
        <xdr:cNvPr id="635" name="直線コネクタ 634"/>
        <xdr:cNvCxnSpPr/>
      </xdr:nvCxnSpPr>
      <xdr:spPr>
        <a:xfrm>
          <a:off x="13342620" y="1364615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77</xdr:row>
      <xdr:rowOff>48895</xdr:rowOff>
    </xdr:from>
    <xdr:to xmlns:xdr="http://schemas.openxmlformats.org/drawingml/2006/spreadsheetDrawing">
      <xdr:col>76</xdr:col>
      <xdr:colOff>165100</xdr:colOff>
      <xdr:row>77</xdr:row>
      <xdr:rowOff>153035</xdr:rowOff>
    </xdr:to>
    <xdr:sp macro="" textlink="">
      <xdr:nvSpPr>
        <xdr:cNvPr id="636" name="フローチャート: 判断 635"/>
        <xdr:cNvSpPr/>
      </xdr:nvSpPr>
      <xdr:spPr>
        <a:xfrm>
          <a:off x="14155420" y="1325054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147955</xdr:colOff>
      <xdr:row>75</xdr:row>
      <xdr:rowOff>170180</xdr:rowOff>
    </xdr:from>
    <xdr:ext cx="311150" cy="260985"/>
    <xdr:sp macro="" textlink="">
      <xdr:nvSpPr>
        <xdr:cNvPr id="637" name="テキスト ボックス 636"/>
        <xdr:cNvSpPr txBox="1"/>
      </xdr:nvSpPr>
      <xdr:spPr>
        <a:xfrm>
          <a:off x="14054455" y="13028930"/>
          <a:ext cx="31115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79</xdr:row>
      <xdr:rowOff>101600</xdr:rowOff>
    </xdr:from>
    <xdr:to xmlns:xdr="http://schemas.openxmlformats.org/drawingml/2006/spreadsheetDrawing">
      <xdr:col>71</xdr:col>
      <xdr:colOff>177800</xdr:colOff>
      <xdr:row>79</xdr:row>
      <xdr:rowOff>101600</xdr:rowOff>
    </xdr:to>
    <xdr:cxnSp macro="">
      <xdr:nvCxnSpPr>
        <xdr:cNvPr id="638" name="直線コネクタ 637"/>
        <xdr:cNvCxnSpPr/>
      </xdr:nvCxnSpPr>
      <xdr:spPr>
        <a:xfrm>
          <a:off x="12473940" y="13646150"/>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77</xdr:row>
      <xdr:rowOff>132715</xdr:rowOff>
    </xdr:from>
    <xdr:to xmlns:xdr="http://schemas.openxmlformats.org/drawingml/2006/spreadsheetDrawing">
      <xdr:col>72</xdr:col>
      <xdr:colOff>38100</xdr:colOff>
      <xdr:row>78</xdr:row>
      <xdr:rowOff>60960</xdr:rowOff>
    </xdr:to>
    <xdr:sp macro="" textlink="">
      <xdr:nvSpPr>
        <xdr:cNvPr id="639" name="フローチャート: 判断 638"/>
        <xdr:cNvSpPr/>
      </xdr:nvSpPr>
      <xdr:spPr>
        <a:xfrm>
          <a:off x="13291820" y="13334365"/>
          <a:ext cx="965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20955</xdr:colOff>
      <xdr:row>76</xdr:row>
      <xdr:rowOff>78105</xdr:rowOff>
    </xdr:from>
    <xdr:ext cx="313690" cy="263525"/>
    <xdr:sp macro="" textlink="">
      <xdr:nvSpPr>
        <xdr:cNvPr id="640" name="テキスト ボックス 639"/>
        <xdr:cNvSpPr txBox="1"/>
      </xdr:nvSpPr>
      <xdr:spPr>
        <a:xfrm>
          <a:off x="13185775" y="13108305"/>
          <a:ext cx="31369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166370</xdr:rowOff>
    </xdr:from>
    <xdr:to xmlns:xdr="http://schemas.openxmlformats.org/drawingml/2006/spreadsheetDrawing">
      <xdr:col>67</xdr:col>
      <xdr:colOff>101600</xdr:colOff>
      <xdr:row>78</xdr:row>
      <xdr:rowOff>94615</xdr:rowOff>
    </xdr:to>
    <xdr:sp macro="" textlink="">
      <xdr:nvSpPr>
        <xdr:cNvPr id="641" name="フローチャート: 判断 640"/>
        <xdr:cNvSpPr/>
      </xdr:nvSpPr>
      <xdr:spPr>
        <a:xfrm>
          <a:off x="12423140" y="1336802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84455</xdr:colOff>
      <xdr:row>76</xdr:row>
      <xdr:rowOff>111760</xdr:rowOff>
    </xdr:from>
    <xdr:ext cx="313690" cy="260985"/>
    <xdr:sp macro="" textlink="">
      <xdr:nvSpPr>
        <xdr:cNvPr id="642" name="テキスト ボックス 641"/>
        <xdr:cNvSpPr txBox="1"/>
      </xdr:nvSpPr>
      <xdr:spPr>
        <a:xfrm>
          <a:off x="12322175" y="13141960"/>
          <a:ext cx="31369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81915</xdr:rowOff>
    </xdr:from>
    <xdr:ext cx="762000" cy="264795"/>
    <xdr:sp macro="" textlink="">
      <xdr:nvSpPr>
        <xdr:cNvPr id="643" name="テキスト ボックス 642"/>
        <xdr:cNvSpPr txBox="1"/>
      </xdr:nvSpPr>
      <xdr:spPr>
        <a:xfrm>
          <a:off x="1570228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81915</xdr:rowOff>
    </xdr:from>
    <xdr:ext cx="759460" cy="264795"/>
    <xdr:sp macro="" textlink="">
      <xdr:nvSpPr>
        <xdr:cNvPr id="644" name="テキスト ボックス 643"/>
        <xdr:cNvSpPr txBox="1"/>
      </xdr:nvSpPr>
      <xdr:spPr>
        <a:xfrm>
          <a:off x="14884400" y="13969365"/>
          <a:ext cx="7594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81915</xdr:rowOff>
    </xdr:from>
    <xdr:ext cx="762000" cy="264795"/>
    <xdr:sp macro="" textlink="">
      <xdr:nvSpPr>
        <xdr:cNvPr id="645" name="テキスト ボックス 644"/>
        <xdr:cNvSpPr txBox="1"/>
      </xdr:nvSpPr>
      <xdr:spPr>
        <a:xfrm>
          <a:off x="1402080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81915</xdr:rowOff>
    </xdr:from>
    <xdr:ext cx="762000" cy="264795"/>
    <xdr:sp macro="" textlink="">
      <xdr:nvSpPr>
        <xdr:cNvPr id="646" name="テキスト ボックス 645"/>
        <xdr:cNvSpPr txBox="1"/>
      </xdr:nvSpPr>
      <xdr:spPr>
        <a:xfrm>
          <a:off x="1315720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81915</xdr:rowOff>
    </xdr:from>
    <xdr:ext cx="759460" cy="264795"/>
    <xdr:sp macro="" textlink="">
      <xdr:nvSpPr>
        <xdr:cNvPr id="647" name="テキスト ボックス 646"/>
        <xdr:cNvSpPr txBox="1"/>
      </xdr:nvSpPr>
      <xdr:spPr>
        <a:xfrm>
          <a:off x="12288520" y="13969365"/>
          <a:ext cx="7594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79</xdr:row>
      <xdr:rowOff>48895</xdr:rowOff>
    </xdr:from>
    <xdr:to xmlns:xdr="http://schemas.openxmlformats.org/drawingml/2006/spreadsheetDrawing">
      <xdr:col>85</xdr:col>
      <xdr:colOff>177800</xdr:colOff>
      <xdr:row>79</xdr:row>
      <xdr:rowOff>153035</xdr:rowOff>
    </xdr:to>
    <xdr:sp macro="" textlink="">
      <xdr:nvSpPr>
        <xdr:cNvPr id="648" name="楕円 647"/>
        <xdr:cNvSpPr/>
      </xdr:nvSpPr>
      <xdr:spPr>
        <a:xfrm>
          <a:off x="15836900" y="1359344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78</xdr:row>
      <xdr:rowOff>137795</xdr:rowOff>
    </xdr:from>
    <xdr:ext cx="249555" cy="263525"/>
    <xdr:sp macro="" textlink="">
      <xdr:nvSpPr>
        <xdr:cNvPr id="649" name="災害復旧費該当値テキスト"/>
        <xdr:cNvSpPr txBox="1"/>
      </xdr:nvSpPr>
      <xdr:spPr>
        <a:xfrm>
          <a:off x="15938500" y="13510895"/>
          <a:ext cx="24955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79</xdr:row>
      <xdr:rowOff>48895</xdr:rowOff>
    </xdr:from>
    <xdr:to xmlns:xdr="http://schemas.openxmlformats.org/drawingml/2006/spreadsheetDrawing">
      <xdr:col>81</xdr:col>
      <xdr:colOff>101600</xdr:colOff>
      <xdr:row>79</xdr:row>
      <xdr:rowOff>153035</xdr:rowOff>
    </xdr:to>
    <xdr:sp macro="" textlink="">
      <xdr:nvSpPr>
        <xdr:cNvPr id="650" name="楕円 649"/>
        <xdr:cNvSpPr/>
      </xdr:nvSpPr>
      <xdr:spPr>
        <a:xfrm>
          <a:off x="15019020" y="1359344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77</xdr:row>
      <xdr:rowOff>170180</xdr:rowOff>
    </xdr:from>
    <xdr:ext cx="248285" cy="260985"/>
    <xdr:sp macro="" textlink="">
      <xdr:nvSpPr>
        <xdr:cNvPr id="651" name="テキスト ボックス 650"/>
        <xdr:cNvSpPr txBox="1"/>
      </xdr:nvSpPr>
      <xdr:spPr>
        <a:xfrm>
          <a:off x="14950440" y="13371830"/>
          <a:ext cx="248285"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79</xdr:row>
      <xdr:rowOff>48895</xdr:rowOff>
    </xdr:from>
    <xdr:to xmlns:xdr="http://schemas.openxmlformats.org/drawingml/2006/spreadsheetDrawing">
      <xdr:col>76</xdr:col>
      <xdr:colOff>165100</xdr:colOff>
      <xdr:row>79</xdr:row>
      <xdr:rowOff>153035</xdr:rowOff>
    </xdr:to>
    <xdr:sp macro="" textlink="">
      <xdr:nvSpPr>
        <xdr:cNvPr id="652" name="楕円 651"/>
        <xdr:cNvSpPr/>
      </xdr:nvSpPr>
      <xdr:spPr>
        <a:xfrm>
          <a:off x="14155420" y="1359344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79</xdr:row>
      <xdr:rowOff>144145</xdr:rowOff>
    </xdr:from>
    <xdr:ext cx="248285" cy="262890"/>
    <xdr:sp macro="" textlink="">
      <xdr:nvSpPr>
        <xdr:cNvPr id="653" name="テキスト ボックス 652"/>
        <xdr:cNvSpPr txBox="1"/>
      </xdr:nvSpPr>
      <xdr:spPr>
        <a:xfrm>
          <a:off x="14086840" y="13688695"/>
          <a:ext cx="24828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79</xdr:row>
      <xdr:rowOff>48895</xdr:rowOff>
    </xdr:from>
    <xdr:to xmlns:xdr="http://schemas.openxmlformats.org/drawingml/2006/spreadsheetDrawing">
      <xdr:col>72</xdr:col>
      <xdr:colOff>38100</xdr:colOff>
      <xdr:row>79</xdr:row>
      <xdr:rowOff>153035</xdr:rowOff>
    </xdr:to>
    <xdr:sp macro="" textlink="">
      <xdr:nvSpPr>
        <xdr:cNvPr id="654" name="楕円 653"/>
        <xdr:cNvSpPr/>
      </xdr:nvSpPr>
      <xdr:spPr>
        <a:xfrm>
          <a:off x="13291820" y="13593445"/>
          <a:ext cx="9652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79</xdr:row>
      <xdr:rowOff>144145</xdr:rowOff>
    </xdr:from>
    <xdr:ext cx="245745" cy="262890"/>
    <xdr:sp macro="" textlink="">
      <xdr:nvSpPr>
        <xdr:cNvPr id="655" name="テキスト ボックス 654"/>
        <xdr:cNvSpPr txBox="1"/>
      </xdr:nvSpPr>
      <xdr:spPr>
        <a:xfrm>
          <a:off x="13218160" y="13688695"/>
          <a:ext cx="24574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79</xdr:row>
      <xdr:rowOff>48895</xdr:rowOff>
    </xdr:from>
    <xdr:to xmlns:xdr="http://schemas.openxmlformats.org/drawingml/2006/spreadsheetDrawing">
      <xdr:col>67</xdr:col>
      <xdr:colOff>101600</xdr:colOff>
      <xdr:row>79</xdr:row>
      <xdr:rowOff>153035</xdr:rowOff>
    </xdr:to>
    <xdr:sp macro="" textlink="">
      <xdr:nvSpPr>
        <xdr:cNvPr id="656" name="楕円 655"/>
        <xdr:cNvSpPr/>
      </xdr:nvSpPr>
      <xdr:spPr>
        <a:xfrm>
          <a:off x="12423140" y="1359344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79</xdr:row>
      <xdr:rowOff>144145</xdr:rowOff>
    </xdr:from>
    <xdr:ext cx="248285" cy="262890"/>
    <xdr:sp macro="" textlink="">
      <xdr:nvSpPr>
        <xdr:cNvPr id="657" name="テキスト ボックス 656"/>
        <xdr:cNvSpPr txBox="1"/>
      </xdr:nvSpPr>
      <xdr:spPr>
        <a:xfrm>
          <a:off x="12354560" y="13688695"/>
          <a:ext cx="24828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58420</xdr:rowOff>
    </xdr:from>
    <xdr:to xmlns:xdr="http://schemas.openxmlformats.org/drawingml/2006/spreadsheetDrawing">
      <xdr:col>89</xdr:col>
      <xdr:colOff>177800</xdr:colOff>
      <xdr:row>85</xdr:row>
      <xdr:rowOff>32385</xdr:rowOff>
    </xdr:to>
    <xdr:sp macro="" textlink="">
      <xdr:nvSpPr>
        <xdr:cNvPr id="658" name="正方形/長方形 657"/>
        <xdr:cNvSpPr/>
      </xdr:nvSpPr>
      <xdr:spPr>
        <a:xfrm>
          <a:off x="12115800" y="1428877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58420</xdr:rowOff>
    </xdr:from>
    <xdr:to xmlns:xdr="http://schemas.openxmlformats.org/drawingml/2006/spreadsheetDrawing">
      <xdr:col>74</xdr:col>
      <xdr:colOff>0</xdr:colOff>
      <xdr:row>86</xdr:row>
      <xdr:rowOff>143510</xdr:rowOff>
    </xdr:to>
    <xdr:sp macro="" textlink="">
      <xdr:nvSpPr>
        <xdr:cNvPr id="659" name="正方形/長方形 658"/>
        <xdr:cNvSpPr/>
      </xdr:nvSpPr>
      <xdr:spPr>
        <a:xfrm>
          <a:off x="1223772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90805</xdr:rowOff>
    </xdr:from>
    <xdr:to xmlns:xdr="http://schemas.openxmlformats.org/drawingml/2006/spreadsheetDrawing">
      <xdr:col>74</xdr:col>
      <xdr:colOff>0</xdr:colOff>
      <xdr:row>88</xdr:row>
      <xdr:rowOff>0</xdr:rowOff>
    </xdr:to>
    <xdr:sp macro="" textlink="">
      <xdr:nvSpPr>
        <xdr:cNvPr id="660" name="正方形/長方形 659"/>
        <xdr:cNvSpPr/>
      </xdr:nvSpPr>
      <xdr:spPr>
        <a:xfrm>
          <a:off x="1223772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58420</xdr:rowOff>
    </xdr:from>
    <xdr:to xmlns:xdr="http://schemas.openxmlformats.org/drawingml/2006/spreadsheetDrawing">
      <xdr:col>79</xdr:col>
      <xdr:colOff>63500</xdr:colOff>
      <xdr:row>86</xdr:row>
      <xdr:rowOff>143510</xdr:rowOff>
    </xdr:to>
    <xdr:sp macro="" textlink="">
      <xdr:nvSpPr>
        <xdr:cNvPr id="661" name="正方形/長方形 660"/>
        <xdr:cNvSpPr/>
      </xdr:nvSpPr>
      <xdr:spPr>
        <a:xfrm>
          <a:off x="1322832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90805</xdr:rowOff>
    </xdr:from>
    <xdr:to xmlns:xdr="http://schemas.openxmlformats.org/drawingml/2006/spreadsheetDrawing">
      <xdr:col>79</xdr:col>
      <xdr:colOff>63500</xdr:colOff>
      <xdr:row>88</xdr:row>
      <xdr:rowOff>0</xdr:rowOff>
    </xdr:to>
    <xdr:sp macro="" textlink="">
      <xdr:nvSpPr>
        <xdr:cNvPr id="662" name="正方形/長方形 661"/>
        <xdr:cNvSpPr/>
      </xdr:nvSpPr>
      <xdr:spPr>
        <a:xfrm>
          <a:off x="1322832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42,987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58420</xdr:rowOff>
    </xdr:from>
    <xdr:to xmlns:xdr="http://schemas.openxmlformats.org/drawingml/2006/spreadsheetDrawing">
      <xdr:col>85</xdr:col>
      <xdr:colOff>63500</xdr:colOff>
      <xdr:row>86</xdr:row>
      <xdr:rowOff>143510</xdr:rowOff>
    </xdr:to>
    <xdr:sp macro="" textlink="">
      <xdr:nvSpPr>
        <xdr:cNvPr id="663" name="正方形/長方形 662"/>
        <xdr:cNvSpPr/>
      </xdr:nvSpPr>
      <xdr:spPr>
        <a:xfrm>
          <a:off x="1434084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77</xdr:col>
      <xdr:colOff>63500</xdr:colOff>
      <xdr:row>86</xdr:row>
      <xdr:rowOff>90805</xdr:rowOff>
    </xdr:from>
    <xdr:to xmlns:xdr="http://schemas.openxmlformats.org/drawingml/2006/spreadsheetDrawing">
      <xdr:col>85</xdr:col>
      <xdr:colOff>63500</xdr:colOff>
      <xdr:row>88</xdr:row>
      <xdr:rowOff>0</xdr:rowOff>
    </xdr:to>
    <xdr:sp macro="" textlink="">
      <xdr:nvSpPr>
        <xdr:cNvPr id="664" name="正方形/長方形 663"/>
        <xdr:cNvSpPr/>
      </xdr:nvSpPr>
      <xdr:spPr>
        <a:xfrm>
          <a:off x="1434084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26035</xdr:rowOff>
    </xdr:from>
    <xdr:to xmlns:xdr="http://schemas.openxmlformats.org/drawingml/2006/spreadsheetDrawing">
      <xdr:col>89</xdr:col>
      <xdr:colOff>177800</xdr:colOff>
      <xdr:row>101</xdr:row>
      <xdr:rowOff>82550</xdr:rowOff>
    </xdr:to>
    <xdr:sp macro="" textlink="">
      <xdr:nvSpPr>
        <xdr:cNvPr id="665" name="正方形/長方形 664"/>
        <xdr:cNvSpPr/>
      </xdr:nvSpPr>
      <xdr:spPr>
        <a:xfrm>
          <a:off x="12115800" y="15113635"/>
          <a:ext cx="4564380" cy="228536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6985</xdr:rowOff>
    </xdr:from>
    <xdr:ext cx="346075" cy="229235"/>
    <xdr:sp macro="" textlink="">
      <xdr:nvSpPr>
        <xdr:cNvPr id="666" name="テキスト ボックス 665"/>
        <xdr:cNvSpPr txBox="1"/>
      </xdr:nvSpPr>
      <xdr:spPr>
        <a:xfrm>
          <a:off x="12077700" y="14923135"/>
          <a:ext cx="346075"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67" name="直線コネクタ 666"/>
        <xdr:cNvCxnSpPr/>
      </xdr:nvCxnSpPr>
      <xdr:spPr>
        <a:xfrm>
          <a:off x="12115800" y="17399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177800</xdr:colOff>
      <xdr:row>98</xdr:row>
      <xdr:rowOff>139700</xdr:rowOff>
    </xdr:to>
    <xdr:cxnSp macro="">
      <xdr:nvCxnSpPr>
        <xdr:cNvPr id="668" name="直線コネクタ 667"/>
        <xdr:cNvCxnSpPr/>
      </xdr:nvCxnSpPr>
      <xdr:spPr>
        <a:xfrm>
          <a:off x="12115800" y="169418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45110" cy="255270"/>
    <xdr:sp macro="" textlink="">
      <xdr:nvSpPr>
        <xdr:cNvPr id="669" name="テキスト ボックス 668"/>
        <xdr:cNvSpPr txBox="1"/>
      </xdr:nvSpPr>
      <xdr:spPr>
        <a:xfrm>
          <a:off x="11871960" y="167995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177800</xdr:colOff>
      <xdr:row>96</xdr:row>
      <xdr:rowOff>25400</xdr:rowOff>
    </xdr:to>
    <xdr:cxnSp macro="">
      <xdr:nvCxnSpPr>
        <xdr:cNvPr id="670" name="直線コネクタ 669"/>
        <xdr:cNvCxnSpPr/>
      </xdr:nvCxnSpPr>
      <xdr:spPr>
        <a:xfrm>
          <a:off x="12115800" y="164846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95</xdr:row>
      <xdr:rowOff>54610</xdr:rowOff>
    </xdr:from>
    <xdr:ext cx="528955" cy="255270"/>
    <xdr:sp macro="" textlink="">
      <xdr:nvSpPr>
        <xdr:cNvPr id="671" name="テキスト ボックス 670"/>
        <xdr:cNvSpPr txBox="1"/>
      </xdr:nvSpPr>
      <xdr:spPr>
        <a:xfrm>
          <a:off x="11599545" y="16342360"/>
          <a:ext cx="5289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177800</xdr:colOff>
      <xdr:row>93</xdr:row>
      <xdr:rowOff>82550</xdr:rowOff>
    </xdr:to>
    <xdr:cxnSp macro="">
      <xdr:nvCxnSpPr>
        <xdr:cNvPr id="672" name="直線コネクタ 671"/>
        <xdr:cNvCxnSpPr/>
      </xdr:nvCxnSpPr>
      <xdr:spPr>
        <a:xfrm>
          <a:off x="12115800" y="160274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92</xdr:row>
      <xdr:rowOff>111760</xdr:rowOff>
    </xdr:from>
    <xdr:ext cx="528955" cy="255270"/>
    <xdr:sp macro="" textlink="">
      <xdr:nvSpPr>
        <xdr:cNvPr id="673" name="テキスト ボックス 672"/>
        <xdr:cNvSpPr txBox="1"/>
      </xdr:nvSpPr>
      <xdr:spPr>
        <a:xfrm>
          <a:off x="11599545" y="15885160"/>
          <a:ext cx="5289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143510</xdr:rowOff>
    </xdr:from>
    <xdr:to xmlns:xdr="http://schemas.openxmlformats.org/drawingml/2006/spreadsheetDrawing">
      <xdr:col>89</xdr:col>
      <xdr:colOff>177800</xdr:colOff>
      <xdr:row>90</xdr:row>
      <xdr:rowOff>143510</xdr:rowOff>
    </xdr:to>
    <xdr:cxnSp macro="">
      <xdr:nvCxnSpPr>
        <xdr:cNvPr id="674" name="直線コネクタ 673"/>
        <xdr:cNvCxnSpPr/>
      </xdr:nvCxnSpPr>
      <xdr:spPr>
        <a:xfrm>
          <a:off x="12115800" y="155740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89</xdr:row>
      <xdr:rowOff>171450</xdr:rowOff>
    </xdr:from>
    <xdr:ext cx="528955" cy="261620"/>
    <xdr:sp macro="" textlink="">
      <xdr:nvSpPr>
        <xdr:cNvPr id="675" name="テキスト ボックス 674"/>
        <xdr:cNvSpPr txBox="1"/>
      </xdr:nvSpPr>
      <xdr:spPr>
        <a:xfrm>
          <a:off x="11599545" y="15430500"/>
          <a:ext cx="52895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26035</xdr:rowOff>
    </xdr:from>
    <xdr:to xmlns:xdr="http://schemas.openxmlformats.org/drawingml/2006/spreadsheetDrawing">
      <xdr:col>89</xdr:col>
      <xdr:colOff>177800</xdr:colOff>
      <xdr:row>88</xdr:row>
      <xdr:rowOff>26035</xdr:rowOff>
    </xdr:to>
    <xdr:cxnSp macro="">
      <xdr:nvCxnSpPr>
        <xdr:cNvPr id="676" name="直線コネクタ 675"/>
        <xdr:cNvCxnSpPr/>
      </xdr:nvCxnSpPr>
      <xdr:spPr>
        <a:xfrm>
          <a:off x="12115800" y="15113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87</xdr:row>
      <xdr:rowOff>55880</xdr:rowOff>
    </xdr:from>
    <xdr:ext cx="528955" cy="260985"/>
    <xdr:sp macro="" textlink="">
      <xdr:nvSpPr>
        <xdr:cNvPr id="677" name="テキスト ボックス 676"/>
        <xdr:cNvSpPr txBox="1"/>
      </xdr:nvSpPr>
      <xdr:spPr>
        <a:xfrm>
          <a:off x="11599545" y="14972030"/>
          <a:ext cx="528955"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26035</xdr:rowOff>
    </xdr:from>
    <xdr:to xmlns:xdr="http://schemas.openxmlformats.org/drawingml/2006/spreadsheetDrawing">
      <xdr:col>89</xdr:col>
      <xdr:colOff>177800</xdr:colOff>
      <xdr:row>101</xdr:row>
      <xdr:rowOff>82550</xdr:rowOff>
    </xdr:to>
    <xdr:sp macro="" textlink="">
      <xdr:nvSpPr>
        <xdr:cNvPr id="678" name="公債費グラフ枠"/>
        <xdr:cNvSpPr/>
      </xdr:nvSpPr>
      <xdr:spPr>
        <a:xfrm>
          <a:off x="12115800" y="15113635"/>
          <a:ext cx="4564380" cy="22853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94</xdr:row>
      <xdr:rowOff>104140</xdr:rowOff>
    </xdr:from>
    <xdr:to xmlns:xdr="http://schemas.openxmlformats.org/drawingml/2006/spreadsheetDrawing">
      <xdr:col>85</xdr:col>
      <xdr:colOff>126365</xdr:colOff>
      <xdr:row>98</xdr:row>
      <xdr:rowOff>72390</xdr:rowOff>
    </xdr:to>
    <xdr:cxnSp macro="">
      <xdr:nvCxnSpPr>
        <xdr:cNvPr id="679" name="直線コネクタ 678"/>
        <xdr:cNvCxnSpPr/>
      </xdr:nvCxnSpPr>
      <xdr:spPr>
        <a:xfrm flipV="1">
          <a:off x="15885795" y="16220440"/>
          <a:ext cx="1270" cy="654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76200</xdr:rowOff>
    </xdr:from>
    <xdr:ext cx="469900" cy="255270"/>
    <xdr:sp macro="" textlink="">
      <xdr:nvSpPr>
        <xdr:cNvPr id="680" name="公債費最小値テキスト"/>
        <xdr:cNvSpPr txBox="1"/>
      </xdr:nvSpPr>
      <xdr:spPr>
        <a:xfrm>
          <a:off x="15938500" y="1687830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72390</xdr:rowOff>
    </xdr:from>
    <xdr:to xmlns:xdr="http://schemas.openxmlformats.org/drawingml/2006/spreadsheetDrawing">
      <xdr:col>86</xdr:col>
      <xdr:colOff>25400</xdr:colOff>
      <xdr:row>98</xdr:row>
      <xdr:rowOff>72390</xdr:rowOff>
    </xdr:to>
    <xdr:cxnSp macro="">
      <xdr:nvCxnSpPr>
        <xdr:cNvPr id="681" name="直線コネクタ 680"/>
        <xdr:cNvCxnSpPr/>
      </xdr:nvCxnSpPr>
      <xdr:spPr>
        <a:xfrm>
          <a:off x="15798800" y="1687449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93</xdr:row>
      <xdr:rowOff>50800</xdr:rowOff>
    </xdr:from>
    <xdr:ext cx="534670" cy="259080"/>
    <xdr:sp macro="" textlink="">
      <xdr:nvSpPr>
        <xdr:cNvPr id="682" name="公債費最大値テキスト"/>
        <xdr:cNvSpPr txBox="1"/>
      </xdr:nvSpPr>
      <xdr:spPr>
        <a:xfrm>
          <a:off x="15938500" y="159956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15,783</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94</xdr:row>
      <xdr:rowOff>104140</xdr:rowOff>
    </xdr:from>
    <xdr:to xmlns:xdr="http://schemas.openxmlformats.org/drawingml/2006/spreadsheetDrawing">
      <xdr:col>86</xdr:col>
      <xdr:colOff>25400</xdr:colOff>
      <xdr:row>94</xdr:row>
      <xdr:rowOff>104140</xdr:rowOff>
    </xdr:to>
    <xdr:cxnSp macro="">
      <xdr:nvCxnSpPr>
        <xdr:cNvPr id="683" name="直線コネクタ 682"/>
        <xdr:cNvCxnSpPr/>
      </xdr:nvCxnSpPr>
      <xdr:spPr>
        <a:xfrm>
          <a:off x="15798800" y="1622044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92</xdr:row>
      <xdr:rowOff>158115</xdr:rowOff>
    </xdr:from>
    <xdr:to xmlns:xdr="http://schemas.openxmlformats.org/drawingml/2006/spreadsheetDrawing">
      <xdr:col>85</xdr:col>
      <xdr:colOff>127000</xdr:colOff>
      <xdr:row>94</xdr:row>
      <xdr:rowOff>104140</xdr:rowOff>
    </xdr:to>
    <xdr:cxnSp macro="">
      <xdr:nvCxnSpPr>
        <xdr:cNvPr id="684" name="直線コネクタ 683"/>
        <xdr:cNvCxnSpPr/>
      </xdr:nvCxnSpPr>
      <xdr:spPr>
        <a:xfrm>
          <a:off x="15069820" y="15931515"/>
          <a:ext cx="817880" cy="288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96</xdr:row>
      <xdr:rowOff>130175</xdr:rowOff>
    </xdr:from>
    <xdr:ext cx="469900" cy="259080"/>
    <xdr:sp macro="" textlink="">
      <xdr:nvSpPr>
        <xdr:cNvPr id="685" name="公債費平均値テキスト"/>
        <xdr:cNvSpPr txBox="1"/>
      </xdr:nvSpPr>
      <xdr:spPr>
        <a:xfrm>
          <a:off x="15938500" y="1658937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151765</xdr:rowOff>
    </xdr:from>
    <xdr:to xmlns:xdr="http://schemas.openxmlformats.org/drawingml/2006/spreadsheetDrawing">
      <xdr:col>85</xdr:col>
      <xdr:colOff>177800</xdr:colOff>
      <xdr:row>97</xdr:row>
      <xdr:rowOff>81915</xdr:rowOff>
    </xdr:to>
    <xdr:sp macro="" textlink="">
      <xdr:nvSpPr>
        <xdr:cNvPr id="686" name="フローチャート: 判断 685"/>
        <xdr:cNvSpPr/>
      </xdr:nvSpPr>
      <xdr:spPr>
        <a:xfrm>
          <a:off x="15836900" y="1661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92</xdr:row>
      <xdr:rowOff>158115</xdr:rowOff>
    </xdr:from>
    <xdr:to xmlns:xdr="http://schemas.openxmlformats.org/drawingml/2006/spreadsheetDrawing">
      <xdr:col>81</xdr:col>
      <xdr:colOff>50800</xdr:colOff>
      <xdr:row>94</xdr:row>
      <xdr:rowOff>141605</xdr:rowOff>
    </xdr:to>
    <xdr:cxnSp macro="">
      <xdr:nvCxnSpPr>
        <xdr:cNvPr id="687" name="直線コネクタ 686"/>
        <xdr:cNvCxnSpPr/>
      </xdr:nvCxnSpPr>
      <xdr:spPr>
        <a:xfrm flipV="1">
          <a:off x="14206220" y="15931515"/>
          <a:ext cx="863600" cy="326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96</xdr:row>
      <xdr:rowOff>91440</xdr:rowOff>
    </xdr:from>
    <xdr:to xmlns:xdr="http://schemas.openxmlformats.org/drawingml/2006/spreadsheetDrawing">
      <xdr:col>81</xdr:col>
      <xdr:colOff>101600</xdr:colOff>
      <xdr:row>97</xdr:row>
      <xdr:rowOff>21590</xdr:rowOff>
    </xdr:to>
    <xdr:sp macro="" textlink="">
      <xdr:nvSpPr>
        <xdr:cNvPr id="688" name="フローチャート: 判断 687"/>
        <xdr:cNvSpPr/>
      </xdr:nvSpPr>
      <xdr:spPr>
        <a:xfrm>
          <a:off x="15019020" y="1655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97</xdr:row>
      <xdr:rowOff>12700</xdr:rowOff>
    </xdr:from>
    <xdr:ext cx="466090" cy="259080"/>
    <xdr:sp macro="" textlink="">
      <xdr:nvSpPr>
        <xdr:cNvPr id="689" name="テキスト ボックス 688"/>
        <xdr:cNvSpPr txBox="1"/>
      </xdr:nvSpPr>
      <xdr:spPr>
        <a:xfrm>
          <a:off x="14839950" y="1664335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90</xdr:row>
      <xdr:rowOff>140970</xdr:rowOff>
    </xdr:from>
    <xdr:to xmlns:xdr="http://schemas.openxmlformats.org/drawingml/2006/spreadsheetDrawing">
      <xdr:col>76</xdr:col>
      <xdr:colOff>114300</xdr:colOff>
      <xdr:row>94</xdr:row>
      <xdr:rowOff>141605</xdr:rowOff>
    </xdr:to>
    <xdr:cxnSp macro="">
      <xdr:nvCxnSpPr>
        <xdr:cNvPr id="690" name="直線コネクタ 689"/>
        <xdr:cNvCxnSpPr/>
      </xdr:nvCxnSpPr>
      <xdr:spPr>
        <a:xfrm>
          <a:off x="13342620" y="15571470"/>
          <a:ext cx="863600" cy="686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96</xdr:row>
      <xdr:rowOff>85090</xdr:rowOff>
    </xdr:from>
    <xdr:to xmlns:xdr="http://schemas.openxmlformats.org/drawingml/2006/spreadsheetDrawing">
      <xdr:col>76</xdr:col>
      <xdr:colOff>165100</xdr:colOff>
      <xdr:row>97</xdr:row>
      <xdr:rowOff>15240</xdr:rowOff>
    </xdr:to>
    <xdr:sp macro="" textlink="">
      <xdr:nvSpPr>
        <xdr:cNvPr id="691" name="フローチャート: 判断 690"/>
        <xdr:cNvSpPr/>
      </xdr:nvSpPr>
      <xdr:spPr>
        <a:xfrm>
          <a:off x="14155420" y="1654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97</xdr:row>
      <xdr:rowOff>6350</xdr:rowOff>
    </xdr:from>
    <xdr:ext cx="466090" cy="255270"/>
    <xdr:sp macro="" textlink="">
      <xdr:nvSpPr>
        <xdr:cNvPr id="692" name="テキスト ボックス 691"/>
        <xdr:cNvSpPr txBox="1"/>
      </xdr:nvSpPr>
      <xdr:spPr>
        <a:xfrm>
          <a:off x="13976350" y="1663700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90</xdr:row>
      <xdr:rowOff>33020</xdr:rowOff>
    </xdr:from>
    <xdr:to xmlns:xdr="http://schemas.openxmlformats.org/drawingml/2006/spreadsheetDrawing">
      <xdr:col>71</xdr:col>
      <xdr:colOff>177800</xdr:colOff>
      <xdr:row>90</xdr:row>
      <xdr:rowOff>140970</xdr:rowOff>
    </xdr:to>
    <xdr:cxnSp macro="">
      <xdr:nvCxnSpPr>
        <xdr:cNvPr id="693" name="直線コネクタ 692"/>
        <xdr:cNvCxnSpPr/>
      </xdr:nvCxnSpPr>
      <xdr:spPr>
        <a:xfrm>
          <a:off x="12473940" y="15463520"/>
          <a:ext cx="868680" cy="107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95</xdr:row>
      <xdr:rowOff>164465</xdr:rowOff>
    </xdr:from>
    <xdr:to xmlns:xdr="http://schemas.openxmlformats.org/drawingml/2006/spreadsheetDrawing">
      <xdr:col>72</xdr:col>
      <xdr:colOff>38100</xdr:colOff>
      <xdr:row>96</xdr:row>
      <xdr:rowOff>94615</xdr:rowOff>
    </xdr:to>
    <xdr:sp macro="" textlink="">
      <xdr:nvSpPr>
        <xdr:cNvPr id="694" name="フローチャート: 判断 693"/>
        <xdr:cNvSpPr/>
      </xdr:nvSpPr>
      <xdr:spPr>
        <a:xfrm>
          <a:off x="13291820" y="1645221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96</xdr:row>
      <xdr:rowOff>86360</xdr:rowOff>
    </xdr:from>
    <xdr:ext cx="468630" cy="255270"/>
    <xdr:sp macro="" textlink="">
      <xdr:nvSpPr>
        <xdr:cNvPr id="695" name="テキスト ボックス 694"/>
        <xdr:cNvSpPr txBox="1"/>
      </xdr:nvSpPr>
      <xdr:spPr>
        <a:xfrm>
          <a:off x="13112750" y="16545560"/>
          <a:ext cx="4686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95</xdr:row>
      <xdr:rowOff>109855</xdr:rowOff>
    </xdr:from>
    <xdr:to xmlns:xdr="http://schemas.openxmlformats.org/drawingml/2006/spreadsheetDrawing">
      <xdr:col>67</xdr:col>
      <xdr:colOff>101600</xdr:colOff>
      <xdr:row>96</xdr:row>
      <xdr:rowOff>40640</xdr:rowOff>
    </xdr:to>
    <xdr:sp macro="" textlink="">
      <xdr:nvSpPr>
        <xdr:cNvPr id="696" name="フローチャート: 判断 695"/>
        <xdr:cNvSpPr/>
      </xdr:nvSpPr>
      <xdr:spPr>
        <a:xfrm>
          <a:off x="12423140" y="163976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31115</xdr:rowOff>
    </xdr:from>
    <xdr:ext cx="530860" cy="255270"/>
    <xdr:sp macro="" textlink="">
      <xdr:nvSpPr>
        <xdr:cNvPr id="697" name="テキスト ボックス 696"/>
        <xdr:cNvSpPr txBox="1"/>
      </xdr:nvSpPr>
      <xdr:spPr>
        <a:xfrm>
          <a:off x="12216765" y="1649031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98" name="テキスト ボックス 697"/>
        <xdr:cNvSpPr txBox="1"/>
      </xdr:nvSpPr>
      <xdr:spPr>
        <a:xfrm>
          <a:off x="1570228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59460" cy="259080"/>
    <xdr:sp macro="" textlink="">
      <xdr:nvSpPr>
        <xdr:cNvPr id="699" name="テキスト ボックス 698"/>
        <xdr:cNvSpPr txBox="1"/>
      </xdr:nvSpPr>
      <xdr:spPr>
        <a:xfrm>
          <a:off x="14884400" y="17396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0" name="テキスト ボックス 699"/>
        <xdr:cNvSpPr txBox="1"/>
      </xdr:nvSpPr>
      <xdr:spPr>
        <a:xfrm>
          <a:off x="1402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1" name="テキスト ボックス 700"/>
        <xdr:cNvSpPr txBox="1"/>
      </xdr:nvSpPr>
      <xdr:spPr>
        <a:xfrm>
          <a:off x="131572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59460" cy="259080"/>
    <xdr:sp macro="" textlink="">
      <xdr:nvSpPr>
        <xdr:cNvPr id="702" name="テキスト ボックス 701"/>
        <xdr:cNvSpPr txBox="1"/>
      </xdr:nvSpPr>
      <xdr:spPr>
        <a:xfrm>
          <a:off x="12288520" y="17396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94</xdr:row>
      <xdr:rowOff>53340</xdr:rowOff>
    </xdr:from>
    <xdr:to xmlns:xdr="http://schemas.openxmlformats.org/drawingml/2006/spreadsheetDrawing">
      <xdr:col>85</xdr:col>
      <xdr:colOff>177800</xdr:colOff>
      <xdr:row>94</xdr:row>
      <xdr:rowOff>154940</xdr:rowOff>
    </xdr:to>
    <xdr:sp macro="" textlink="">
      <xdr:nvSpPr>
        <xdr:cNvPr id="703" name="楕円 702"/>
        <xdr:cNvSpPr/>
      </xdr:nvSpPr>
      <xdr:spPr>
        <a:xfrm>
          <a:off x="15836900" y="1616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94</xdr:row>
      <xdr:rowOff>6350</xdr:rowOff>
    </xdr:from>
    <xdr:ext cx="534670" cy="255270"/>
    <xdr:sp macro="" textlink="">
      <xdr:nvSpPr>
        <xdr:cNvPr id="704" name="公債費該当値テキスト"/>
        <xdr:cNvSpPr txBox="1"/>
      </xdr:nvSpPr>
      <xdr:spPr>
        <a:xfrm>
          <a:off x="15938500" y="1612265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15,783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92</xdr:row>
      <xdr:rowOff>107315</xdr:rowOff>
    </xdr:from>
    <xdr:to xmlns:xdr="http://schemas.openxmlformats.org/drawingml/2006/spreadsheetDrawing">
      <xdr:col>81</xdr:col>
      <xdr:colOff>101600</xdr:colOff>
      <xdr:row>93</xdr:row>
      <xdr:rowOff>37465</xdr:rowOff>
    </xdr:to>
    <xdr:sp macro="" textlink="">
      <xdr:nvSpPr>
        <xdr:cNvPr id="705" name="楕円 704"/>
        <xdr:cNvSpPr/>
      </xdr:nvSpPr>
      <xdr:spPr>
        <a:xfrm>
          <a:off x="15019020" y="1588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91</xdr:row>
      <xdr:rowOff>53975</xdr:rowOff>
    </xdr:from>
    <xdr:ext cx="530860" cy="255270"/>
    <xdr:sp macro="" textlink="">
      <xdr:nvSpPr>
        <xdr:cNvPr id="706" name="テキスト ボックス 705"/>
        <xdr:cNvSpPr txBox="1"/>
      </xdr:nvSpPr>
      <xdr:spPr>
        <a:xfrm>
          <a:off x="14812645" y="1565592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22,094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94</xdr:row>
      <xdr:rowOff>90805</xdr:rowOff>
    </xdr:from>
    <xdr:to xmlns:xdr="http://schemas.openxmlformats.org/drawingml/2006/spreadsheetDrawing">
      <xdr:col>76</xdr:col>
      <xdr:colOff>165100</xdr:colOff>
      <xdr:row>95</xdr:row>
      <xdr:rowOff>20955</xdr:rowOff>
    </xdr:to>
    <xdr:sp macro="" textlink="">
      <xdr:nvSpPr>
        <xdr:cNvPr id="707" name="楕円 706"/>
        <xdr:cNvSpPr/>
      </xdr:nvSpPr>
      <xdr:spPr>
        <a:xfrm>
          <a:off x="14155420" y="1620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93</xdr:row>
      <xdr:rowOff>37465</xdr:rowOff>
    </xdr:from>
    <xdr:ext cx="533400" cy="259080"/>
    <xdr:sp macro="" textlink="">
      <xdr:nvSpPr>
        <xdr:cNvPr id="708" name="テキスト ボックス 707"/>
        <xdr:cNvSpPr txBox="1"/>
      </xdr:nvSpPr>
      <xdr:spPr>
        <a:xfrm>
          <a:off x="13943965" y="1598231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90</xdr:row>
      <xdr:rowOff>88900</xdr:rowOff>
    </xdr:from>
    <xdr:to xmlns:xdr="http://schemas.openxmlformats.org/drawingml/2006/spreadsheetDrawing">
      <xdr:col>72</xdr:col>
      <xdr:colOff>38100</xdr:colOff>
      <xdr:row>91</xdr:row>
      <xdr:rowOff>17780</xdr:rowOff>
    </xdr:to>
    <xdr:sp macro="" textlink="">
      <xdr:nvSpPr>
        <xdr:cNvPr id="709" name="楕円 708"/>
        <xdr:cNvSpPr/>
      </xdr:nvSpPr>
      <xdr:spPr>
        <a:xfrm>
          <a:off x="13291820" y="15519400"/>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89</xdr:row>
      <xdr:rowOff>34290</xdr:rowOff>
    </xdr:from>
    <xdr:ext cx="530860" cy="261620"/>
    <xdr:sp macro="" textlink="">
      <xdr:nvSpPr>
        <xdr:cNvPr id="710" name="テキスト ボックス 709"/>
        <xdr:cNvSpPr txBox="1"/>
      </xdr:nvSpPr>
      <xdr:spPr>
        <a:xfrm>
          <a:off x="13080365" y="15293340"/>
          <a:ext cx="53086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30,045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89</xdr:row>
      <xdr:rowOff>156845</xdr:rowOff>
    </xdr:from>
    <xdr:to xmlns:xdr="http://schemas.openxmlformats.org/drawingml/2006/spreadsheetDrawing">
      <xdr:col>67</xdr:col>
      <xdr:colOff>101600</xdr:colOff>
      <xdr:row>90</xdr:row>
      <xdr:rowOff>85090</xdr:rowOff>
    </xdr:to>
    <xdr:sp macro="" textlink="">
      <xdr:nvSpPr>
        <xdr:cNvPr id="711" name="楕円 710"/>
        <xdr:cNvSpPr/>
      </xdr:nvSpPr>
      <xdr:spPr>
        <a:xfrm>
          <a:off x="12423140" y="1541589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88</xdr:row>
      <xdr:rowOff>102235</xdr:rowOff>
    </xdr:from>
    <xdr:ext cx="530860" cy="263525"/>
    <xdr:sp macro="" textlink="">
      <xdr:nvSpPr>
        <xdr:cNvPr id="712" name="テキスト ボックス 711"/>
        <xdr:cNvSpPr txBox="1"/>
      </xdr:nvSpPr>
      <xdr:spPr>
        <a:xfrm>
          <a:off x="12216765" y="15189835"/>
          <a:ext cx="53086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32,351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58420</xdr:rowOff>
    </xdr:from>
    <xdr:to xmlns:xdr="http://schemas.openxmlformats.org/drawingml/2006/spreadsheetDrawing">
      <xdr:col>120</xdr:col>
      <xdr:colOff>114300</xdr:colOff>
      <xdr:row>25</xdr:row>
      <xdr:rowOff>32385</xdr:rowOff>
    </xdr:to>
    <xdr:sp macro="" textlink="">
      <xdr:nvSpPr>
        <xdr:cNvPr id="713" name="正方形/長方形 712"/>
        <xdr:cNvSpPr/>
      </xdr:nvSpPr>
      <xdr:spPr>
        <a:xfrm>
          <a:off x="17800320" y="400177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58420</xdr:rowOff>
    </xdr:from>
    <xdr:to xmlns:xdr="http://schemas.openxmlformats.org/drawingml/2006/spreadsheetDrawing">
      <xdr:col>104</xdr:col>
      <xdr:colOff>127000</xdr:colOff>
      <xdr:row>26</xdr:row>
      <xdr:rowOff>143510</xdr:rowOff>
    </xdr:to>
    <xdr:sp macro="" textlink="">
      <xdr:nvSpPr>
        <xdr:cNvPr id="714" name="正方形/長方形 713"/>
        <xdr:cNvSpPr/>
      </xdr:nvSpPr>
      <xdr:spPr>
        <a:xfrm>
          <a:off x="1792732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90805</xdr:rowOff>
    </xdr:from>
    <xdr:to xmlns:xdr="http://schemas.openxmlformats.org/drawingml/2006/spreadsheetDrawing">
      <xdr:col>104</xdr:col>
      <xdr:colOff>127000</xdr:colOff>
      <xdr:row>28</xdr:row>
      <xdr:rowOff>0</xdr:rowOff>
    </xdr:to>
    <xdr:sp macro="" textlink="">
      <xdr:nvSpPr>
        <xdr:cNvPr id="715" name="正方形/長方形 714"/>
        <xdr:cNvSpPr/>
      </xdr:nvSpPr>
      <xdr:spPr>
        <a:xfrm>
          <a:off x="1792732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58420</xdr:rowOff>
    </xdr:from>
    <xdr:to xmlns:xdr="http://schemas.openxmlformats.org/drawingml/2006/spreadsheetDrawing">
      <xdr:col>110</xdr:col>
      <xdr:colOff>0</xdr:colOff>
      <xdr:row>26</xdr:row>
      <xdr:rowOff>143510</xdr:rowOff>
    </xdr:to>
    <xdr:sp macro="" textlink="">
      <xdr:nvSpPr>
        <xdr:cNvPr id="716" name="正方形/長方形 715"/>
        <xdr:cNvSpPr/>
      </xdr:nvSpPr>
      <xdr:spPr>
        <a:xfrm>
          <a:off x="1891284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90805</xdr:rowOff>
    </xdr:from>
    <xdr:to xmlns:xdr="http://schemas.openxmlformats.org/drawingml/2006/spreadsheetDrawing">
      <xdr:col>110</xdr:col>
      <xdr:colOff>0</xdr:colOff>
      <xdr:row>28</xdr:row>
      <xdr:rowOff>0</xdr:rowOff>
    </xdr:to>
    <xdr:sp macro="" textlink="">
      <xdr:nvSpPr>
        <xdr:cNvPr id="717" name="正方形/長方形 716"/>
        <xdr:cNvSpPr/>
      </xdr:nvSpPr>
      <xdr:spPr>
        <a:xfrm>
          <a:off x="1891284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58420</xdr:rowOff>
    </xdr:from>
    <xdr:to xmlns:xdr="http://schemas.openxmlformats.org/drawingml/2006/spreadsheetDrawing">
      <xdr:col>116</xdr:col>
      <xdr:colOff>0</xdr:colOff>
      <xdr:row>26</xdr:row>
      <xdr:rowOff>143510</xdr:rowOff>
    </xdr:to>
    <xdr:sp macro="" textlink="">
      <xdr:nvSpPr>
        <xdr:cNvPr id="718" name="正方形/長方形 717"/>
        <xdr:cNvSpPr/>
      </xdr:nvSpPr>
      <xdr:spPr>
        <a:xfrm>
          <a:off x="2002536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108</xdr:col>
      <xdr:colOff>0</xdr:colOff>
      <xdr:row>26</xdr:row>
      <xdr:rowOff>90805</xdr:rowOff>
    </xdr:from>
    <xdr:to xmlns:xdr="http://schemas.openxmlformats.org/drawingml/2006/spreadsheetDrawing">
      <xdr:col>116</xdr:col>
      <xdr:colOff>0</xdr:colOff>
      <xdr:row>28</xdr:row>
      <xdr:rowOff>0</xdr:rowOff>
    </xdr:to>
    <xdr:sp macro="" textlink="">
      <xdr:nvSpPr>
        <xdr:cNvPr id="719" name="正方形/長方形 718"/>
        <xdr:cNvSpPr/>
      </xdr:nvSpPr>
      <xdr:spPr>
        <a:xfrm>
          <a:off x="2002536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26035</xdr:rowOff>
    </xdr:from>
    <xdr:to xmlns:xdr="http://schemas.openxmlformats.org/drawingml/2006/spreadsheetDrawing">
      <xdr:col>120</xdr:col>
      <xdr:colOff>114300</xdr:colOff>
      <xdr:row>41</xdr:row>
      <xdr:rowOff>84455</xdr:rowOff>
    </xdr:to>
    <xdr:sp macro="" textlink="">
      <xdr:nvSpPr>
        <xdr:cNvPr id="720" name="正方形/長方形 719"/>
        <xdr:cNvSpPr/>
      </xdr:nvSpPr>
      <xdr:spPr>
        <a:xfrm>
          <a:off x="17800320" y="4826635"/>
          <a:ext cx="45643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6985</xdr:rowOff>
    </xdr:from>
    <xdr:ext cx="348615" cy="229235"/>
    <xdr:sp macro="" textlink="">
      <xdr:nvSpPr>
        <xdr:cNvPr id="721" name="テキスト ボックス 720"/>
        <xdr:cNvSpPr txBox="1"/>
      </xdr:nvSpPr>
      <xdr:spPr>
        <a:xfrm>
          <a:off x="17767300" y="4636135"/>
          <a:ext cx="348615"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84455</xdr:rowOff>
    </xdr:from>
    <xdr:to xmlns:xdr="http://schemas.openxmlformats.org/drawingml/2006/spreadsheetDrawing">
      <xdr:col>120</xdr:col>
      <xdr:colOff>114300</xdr:colOff>
      <xdr:row>41</xdr:row>
      <xdr:rowOff>84455</xdr:rowOff>
    </xdr:to>
    <xdr:cxnSp macro="">
      <xdr:nvCxnSpPr>
        <xdr:cNvPr id="722" name="直線コネクタ 721"/>
        <xdr:cNvCxnSpPr/>
      </xdr:nvCxnSpPr>
      <xdr:spPr>
        <a:xfrm>
          <a:off x="17800320" y="7113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45720</xdr:rowOff>
    </xdr:from>
    <xdr:to xmlns:xdr="http://schemas.openxmlformats.org/drawingml/2006/spreadsheetDrawing">
      <xdr:col>120</xdr:col>
      <xdr:colOff>114300</xdr:colOff>
      <xdr:row>39</xdr:row>
      <xdr:rowOff>45720</xdr:rowOff>
    </xdr:to>
    <xdr:cxnSp macro="">
      <xdr:nvCxnSpPr>
        <xdr:cNvPr id="723" name="直線コネクタ 722"/>
        <xdr:cNvCxnSpPr/>
      </xdr:nvCxnSpPr>
      <xdr:spPr>
        <a:xfrm>
          <a:off x="17800320" y="67322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75565</xdr:rowOff>
    </xdr:from>
    <xdr:ext cx="247650" cy="262255"/>
    <xdr:sp macro="" textlink="">
      <xdr:nvSpPr>
        <xdr:cNvPr id="724" name="テキスト ボックス 723"/>
        <xdr:cNvSpPr txBox="1"/>
      </xdr:nvSpPr>
      <xdr:spPr>
        <a:xfrm>
          <a:off x="17561560" y="6590665"/>
          <a:ext cx="24765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6985</xdr:rowOff>
    </xdr:from>
    <xdr:to xmlns:xdr="http://schemas.openxmlformats.org/drawingml/2006/spreadsheetDrawing">
      <xdr:col>120</xdr:col>
      <xdr:colOff>114300</xdr:colOff>
      <xdr:row>37</xdr:row>
      <xdr:rowOff>6985</xdr:rowOff>
    </xdr:to>
    <xdr:cxnSp macro="">
      <xdr:nvCxnSpPr>
        <xdr:cNvPr id="725" name="直線コネクタ 724"/>
        <xdr:cNvCxnSpPr/>
      </xdr:nvCxnSpPr>
      <xdr:spPr>
        <a:xfrm>
          <a:off x="17800320" y="6350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36</xdr:row>
      <xdr:rowOff>36195</xdr:rowOff>
    </xdr:from>
    <xdr:ext cx="373380" cy="262255"/>
    <xdr:sp macro="" textlink="">
      <xdr:nvSpPr>
        <xdr:cNvPr id="726" name="テキスト ボックス 725"/>
        <xdr:cNvSpPr txBox="1"/>
      </xdr:nvSpPr>
      <xdr:spPr>
        <a:xfrm>
          <a:off x="17433290" y="6208395"/>
          <a:ext cx="37338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143510</xdr:rowOff>
    </xdr:from>
    <xdr:to xmlns:xdr="http://schemas.openxmlformats.org/drawingml/2006/spreadsheetDrawing">
      <xdr:col>120</xdr:col>
      <xdr:colOff>114300</xdr:colOff>
      <xdr:row>34</xdr:row>
      <xdr:rowOff>143510</xdr:rowOff>
    </xdr:to>
    <xdr:cxnSp macro="">
      <xdr:nvCxnSpPr>
        <xdr:cNvPr id="727" name="直線コネクタ 726"/>
        <xdr:cNvCxnSpPr/>
      </xdr:nvCxnSpPr>
      <xdr:spPr>
        <a:xfrm>
          <a:off x="17800320" y="59728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33</xdr:row>
      <xdr:rowOff>171450</xdr:rowOff>
    </xdr:from>
    <xdr:ext cx="373380" cy="263525"/>
    <xdr:sp macro="" textlink="">
      <xdr:nvSpPr>
        <xdr:cNvPr id="728" name="テキスト ボックス 727"/>
        <xdr:cNvSpPr txBox="1"/>
      </xdr:nvSpPr>
      <xdr:spPr>
        <a:xfrm>
          <a:off x="17433290" y="5829300"/>
          <a:ext cx="37338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104140</xdr:rowOff>
    </xdr:from>
    <xdr:to xmlns:xdr="http://schemas.openxmlformats.org/drawingml/2006/spreadsheetDrawing">
      <xdr:col>120</xdr:col>
      <xdr:colOff>114300</xdr:colOff>
      <xdr:row>32</xdr:row>
      <xdr:rowOff>104140</xdr:rowOff>
    </xdr:to>
    <xdr:cxnSp macro="">
      <xdr:nvCxnSpPr>
        <xdr:cNvPr id="729" name="直線コネクタ 728"/>
        <xdr:cNvCxnSpPr/>
      </xdr:nvCxnSpPr>
      <xdr:spPr>
        <a:xfrm>
          <a:off x="17800320" y="5590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31</xdr:row>
      <xdr:rowOff>133985</xdr:rowOff>
    </xdr:from>
    <xdr:ext cx="373380" cy="264795"/>
    <xdr:sp macro="" textlink="">
      <xdr:nvSpPr>
        <xdr:cNvPr id="730" name="テキスト ボックス 729"/>
        <xdr:cNvSpPr txBox="1"/>
      </xdr:nvSpPr>
      <xdr:spPr>
        <a:xfrm>
          <a:off x="17433290" y="5448935"/>
          <a:ext cx="37338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65405</xdr:rowOff>
    </xdr:from>
    <xdr:to xmlns:xdr="http://schemas.openxmlformats.org/drawingml/2006/spreadsheetDrawing">
      <xdr:col>120</xdr:col>
      <xdr:colOff>114300</xdr:colOff>
      <xdr:row>30</xdr:row>
      <xdr:rowOff>65405</xdr:rowOff>
    </xdr:to>
    <xdr:cxnSp macro="">
      <xdr:nvCxnSpPr>
        <xdr:cNvPr id="731" name="直線コネクタ 730"/>
        <xdr:cNvCxnSpPr/>
      </xdr:nvCxnSpPr>
      <xdr:spPr>
        <a:xfrm>
          <a:off x="17800320" y="5208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29</xdr:row>
      <xdr:rowOff>94615</xdr:rowOff>
    </xdr:from>
    <xdr:ext cx="466090" cy="262255"/>
    <xdr:sp macro="" textlink="">
      <xdr:nvSpPr>
        <xdr:cNvPr id="732" name="テキスト ボックス 731"/>
        <xdr:cNvSpPr txBox="1"/>
      </xdr:nvSpPr>
      <xdr:spPr>
        <a:xfrm>
          <a:off x="17348200" y="5066665"/>
          <a:ext cx="46609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26035</xdr:rowOff>
    </xdr:from>
    <xdr:to xmlns:xdr="http://schemas.openxmlformats.org/drawingml/2006/spreadsheetDrawing">
      <xdr:col>120</xdr:col>
      <xdr:colOff>114300</xdr:colOff>
      <xdr:row>28</xdr:row>
      <xdr:rowOff>26035</xdr:rowOff>
    </xdr:to>
    <xdr:cxnSp macro="">
      <xdr:nvCxnSpPr>
        <xdr:cNvPr id="733" name="直線コネクタ 732"/>
        <xdr:cNvCxnSpPr/>
      </xdr:nvCxnSpPr>
      <xdr:spPr>
        <a:xfrm>
          <a:off x="17800320" y="4826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27</xdr:row>
      <xdr:rowOff>55880</xdr:rowOff>
    </xdr:from>
    <xdr:ext cx="466090" cy="260985"/>
    <xdr:sp macro="" textlink="">
      <xdr:nvSpPr>
        <xdr:cNvPr id="734" name="テキスト ボックス 733"/>
        <xdr:cNvSpPr txBox="1"/>
      </xdr:nvSpPr>
      <xdr:spPr>
        <a:xfrm>
          <a:off x="17348200" y="4685030"/>
          <a:ext cx="46609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26035</xdr:rowOff>
    </xdr:from>
    <xdr:to xmlns:xdr="http://schemas.openxmlformats.org/drawingml/2006/spreadsheetDrawing">
      <xdr:col>120</xdr:col>
      <xdr:colOff>114300</xdr:colOff>
      <xdr:row>41</xdr:row>
      <xdr:rowOff>84455</xdr:rowOff>
    </xdr:to>
    <xdr:sp macro="" textlink="">
      <xdr:nvSpPr>
        <xdr:cNvPr id="735" name="諸支出金グラフ枠"/>
        <xdr:cNvSpPr/>
      </xdr:nvSpPr>
      <xdr:spPr>
        <a:xfrm>
          <a:off x="17800320" y="4826635"/>
          <a:ext cx="45643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27305</xdr:rowOff>
    </xdr:from>
    <xdr:to xmlns:xdr="http://schemas.openxmlformats.org/drawingml/2006/spreadsheetDrawing">
      <xdr:col>116</xdr:col>
      <xdr:colOff>62865</xdr:colOff>
      <xdr:row>39</xdr:row>
      <xdr:rowOff>45720</xdr:rowOff>
    </xdr:to>
    <xdr:cxnSp macro="">
      <xdr:nvCxnSpPr>
        <xdr:cNvPr id="736" name="直線コネクタ 735"/>
        <xdr:cNvCxnSpPr/>
      </xdr:nvCxnSpPr>
      <xdr:spPr>
        <a:xfrm flipV="1">
          <a:off x="21570315" y="5170805"/>
          <a:ext cx="1270" cy="15614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48895</xdr:rowOff>
    </xdr:from>
    <xdr:ext cx="249555" cy="262890"/>
    <xdr:sp macro="" textlink="">
      <xdr:nvSpPr>
        <xdr:cNvPr id="737" name="諸支出金最小値テキスト"/>
        <xdr:cNvSpPr txBox="1"/>
      </xdr:nvSpPr>
      <xdr:spPr>
        <a:xfrm>
          <a:off x="21623020" y="6735445"/>
          <a:ext cx="24955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45720</xdr:rowOff>
    </xdr:from>
    <xdr:to xmlns:xdr="http://schemas.openxmlformats.org/drawingml/2006/spreadsheetDrawing">
      <xdr:col>116</xdr:col>
      <xdr:colOff>152400</xdr:colOff>
      <xdr:row>39</xdr:row>
      <xdr:rowOff>45720</xdr:rowOff>
    </xdr:to>
    <xdr:cxnSp macro="">
      <xdr:nvCxnSpPr>
        <xdr:cNvPr id="738" name="直線コネクタ 737"/>
        <xdr:cNvCxnSpPr/>
      </xdr:nvCxnSpPr>
      <xdr:spPr>
        <a:xfrm>
          <a:off x="21488400" y="673227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28</xdr:row>
      <xdr:rowOff>147955</xdr:rowOff>
    </xdr:from>
    <xdr:ext cx="469900" cy="260985"/>
    <xdr:sp macro="" textlink="">
      <xdr:nvSpPr>
        <xdr:cNvPr id="739" name="諸支出金最大値テキスト"/>
        <xdr:cNvSpPr txBox="1"/>
      </xdr:nvSpPr>
      <xdr:spPr>
        <a:xfrm>
          <a:off x="21623020" y="4948555"/>
          <a:ext cx="46990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1,229</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30</xdr:row>
      <xdr:rowOff>27305</xdr:rowOff>
    </xdr:from>
    <xdr:to xmlns:xdr="http://schemas.openxmlformats.org/drawingml/2006/spreadsheetDrawing">
      <xdr:col>116</xdr:col>
      <xdr:colOff>152400</xdr:colOff>
      <xdr:row>30</xdr:row>
      <xdr:rowOff>27305</xdr:rowOff>
    </xdr:to>
    <xdr:cxnSp macro="">
      <xdr:nvCxnSpPr>
        <xdr:cNvPr id="740" name="直線コネクタ 739"/>
        <xdr:cNvCxnSpPr/>
      </xdr:nvCxnSpPr>
      <xdr:spPr>
        <a:xfrm>
          <a:off x="21488400" y="517080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45720</xdr:rowOff>
    </xdr:from>
    <xdr:to xmlns:xdr="http://schemas.openxmlformats.org/drawingml/2006/spreadsheetDrawing">
      <xdr:col>116</xdr:col>
      <xdr:colOff>63500</xdr:colOff>
      <xdr:row>39</xdr:row>
      <xdr:rowOff>45720</xdr:rowOff>
    </xdr:to>
    <xdr:cxnSp macro="">
      <xdr:nvCxnSpPr>
        <xdr:cNvPr id="741" name="直線コネクタ 740"/>
        <xdr:cNvCxnSpPr/>
      </xdr:nvCxnSpPr>
      <xdr:spPr>
        <a:xfrm>
          <a:off x="20759420" y="673227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109220</xdr:rowOff>
    </xdr:from>
    <xdr:ext cx="313690" cy="262890"/>
    <xdr:sp macro="" textlink="">
      <xdr:nvSpPr>
        <xdr:cNvPr id="742" name="諸支出金平均値テキスト"/>
        <xdr:cNvSpPr txBox="1"/>
      </xdr:nvSpPr>
      <xdr:spPr>
        <a:xfrm>
          <a:off x="21623020" y="6452870"/>
          <a:ext cx="313690" cy="2628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86360</xdr:rowOff>
    </xdr:from>
    <xdr:to xmlns:xdr="http://schemas.openxmlformats.org/drawingml/2006/spreadsheetDrawing">
      <xdr:col>116</xdr:col>
      <xdr:colOff>114300</xdr:colOff>
      <xdr:row>39</xdr:row>
      <xdr:rowOff>13970</xdr:rowOff>
    </xdr:to>
    <xdr:sp macro="" textlink="">
      <xdr:nvSpPr>
        <xdr:cNvPr id="743" name="フローチャート: 判断 742"/>
        <xdr:cNvSpPr/>
      </xdr:nvSpPr>
      <xdr:spPr>
        <a:xfrm>
          <a:off x="21521420" y="66014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45720</xdr:rowOff>
    </xdr:from>
    <xdr:to xmlns:xdr="http://schemas.openxmlformats.org/drawingml/2006/spreadsheetDrawing">
      <xdr:col>111</xdr:col>
      <xdr:colOff>177800</xdr:colOff>
      <xdr:row>39</xdr:row>
      <xdr:rowOff>45720</xdr:rowOff>
    </xdr:to>
    <xdr:cxnSp macro="">
      <xdr:nvCxnSpPr>
        <xdr:cNvPr id="744" name="直線コネクタ 743"/>
        <xdr:cNvCxnSpPr/>
      </xdr:nvCxnSpPr>
      <xdr:spPr>
        <a:xfrm>
          <a:off x="19890740" y="6732270"/>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36</xdr:row>
      <xdr:rowOff>157480</xdr:rowOff>
    </xdr:from>
    <xdr:to xmlns:xdr="http://schemas.openxmlformats.org/drawingml/2006/spreadsheetDrawing">
      <xdr:col>112</xdr:col>
      <xdr:colOff>38100</xdr:colOff>
      <xdr:row>37</xdr:row>
      <xdr:rowOff>86360</xdr:rowOff>
    </xdr:to>
    <xdr:sp macro="" textlink="">
      <xdr:nvSpPr>
        <xdr:cNvPr id="745" name="フローチャート: 判断 744"/>
        <xdr:cNvSpPr/>
      </xdr:nvSpPr>
      <xdr:spPr>
        <a:xfrm>
          <a:off x="20708620" y="6329680"/>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35</xdr:row>
      <xdr:rowOff>102870</xdr:rowOff>
    </xdr:from>
    <xdr:ext cx="378460" cy="263525"/>
    <xdr:sp macro="" textlink="">
      <xdr:nvSpPr>
        <xdr:cNvPr id="746" name="テキスト ボックス 745"/>
        <xdr:cNvSpPr txBox="1"/>
      </xdr:nvSpPr>
      <xdr:spPr>
        <a:xfrm>
          <a:off x="20575270" y="6103620"/>
          <a:ext cx="37846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45720</xdr:rowOff>
    </xdr:from>
    <xdr:to xmlns:xdr="http://schemas.openxmlformats.org/drawingml/2006/spreadsheetDrawing">
      <xdr:col>107</xdr:col>
      <xdr:colOff>50800</xdr:colOff>
      <xdr:row>39</xdr:row>
      <xdr:rowOff>45720</xdr:rowOff>
    </xdr:to>
    <xdr:cxnSp macro="">
      <xdr:nvCxnSpPr>
        <xdr:cNvPr id="747" name="直線コネクタ 746"/>
        <xdr:cNvCxnSpPr/>
      </xdr:nvCxnSpPr>
      <xdr:spPr>
        <a:xfrm>
          <a:off x="19027140" y="673227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73660</xdr:rowOff>
    </xdr:from>
    <xdr:to xmlns:xdr="http://schemas.openxmlformats.org/drawingml/2006/spreadsheetDrawing">
      <xdr:col>107</xdr:col>
      <xdr:colOff>101600</xdr:colOff>
      <xdr:row>39</xdr:row>
      <xdr:rowOff>2540</xdr:rowOff>
    </xdr:to>
    <xdr:sp macro="" textlink="">
      <xdr:nvSpPr>
        <xdr:cNvPr id="748" name="フローチャート: 判断 747"/>
        <xdr:cNvSpPr/>
      </xdr:nvSpPr>
      <xdr:spPr>
        <a:xfrm>
          <a:off x="19839940" y="658876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37</xdr:row>
      <xdr:rowOff>19685</xdr:rowOff>
    </xdr:from>
    <xdr:ext cx="313690" cy="263525"/>
    <xdr:sp macro="" textlink="">
      <xdr:nvSpPr>
        <xdr:cNvPr id="749" name="テキスト ボックス 748"/>
        <xdr:cNvSpPr txBox="1"/>
      </xdr:nvSpPr>
      <xdr:spPr>
        <a:xfrm>
          <a:off x="19738975" y="6363335"/>
          <a:ext cx="31369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45720</xdr:rowOff>
    </xdr:from>
    <xdr:to xmlns:xdr="http://schemas.openxmlformats.org/drawingml/2006/spreadsheetDrawing">
      <xdr:col>102</xdr:col>
      <xdr:colOff>114300</xdr:colOff>
      <xdr:row>39</xdr:row>
      <xdr:rowOff>45720</xdr:rowOff>
    </xdr:to>
    <xdr:cxnSp macro="">
      <xdr:nvCxnSpPr>
        <xdr:cNvPr id="750" name="直線コネクタ 749"/>
        <xdr:cNvCxnSpPr/>
      </xdr:nvCxnSpPr>
      <xdr:spPr>
        <a:xfrm>
          <a:off x="18163540" y="673227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121285</xdr:rowOff>
    </xdr:from>
    <xdr:to xmlns:xdr="http://schemas.openxmlformats.org/drawingml/2006/spreadsheetDrawing">
      <xdr:col>102</xdr:col>
      <xdr:colOff>165100</xdr:colOff>
      <xdr:row>39</xdr:row>
      <xdr:rowOff>48895</xdr:rowOff>
    </xdr:to>
    <xdr:sp macro="" textlink="">
      <xdr:nvSpPr>
        <xdr:cNvPr id="751" name="フローチャート: 判断 750"/>
        <xdr:cNvSpPr/>
      </xdr:nvSpPr>
      <xdr:spPr>
        <a:xfrm>
          <a:off x="18976340" y="663638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37</xdr:row>
      <xdr:rowOff>66675</xdr:rowOff>
    </xdr:from>
    <xdr:ext cx="311150" cy="263525"/>
    <xdr:sp macro="" textlink="">
      <xdr:nvSpPr>
        <xdr:cNvPr id="752" name="テキスト ボックス 751"/>
        <xdr:cNvSpPr txBox="1"/>
      </xdr:nvSpPr>
      <xdr:spPr>
        <a:xfrm>
          <a:off x="18875375" y="6410325"/>
          <a:ext cx="31115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149225</xdr:rowOff>
    </xdr:from>
    <xdr:to xmlns:xdr="http://schemas.openxmlformats.org/drawingml/2006/spreadsheetDrawing">
      <xdr:col>98</xdr:col>
      <xdr:colOff>38100</xdr:colOff>
      <xdr:row>39</xdr:row>
      <xdr:rowOff>78105</xdr:rowOff>
    </xdr:to>
    <xdr:sp macro="" textlink="">
      <xdr:nvSpPr>
        <xdr:cNvPr id="753" name="フローチャート: 判断 752"/>
        <xdr:cNvSpPr/>
      </xdr:nvSpPr>
      <xdr:spPr>
        <a:xfrm>
          <a:off x="18112740" y="6664325"/>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37</xdr:row>
      <xdr:rowOff>94615</xdr:rowOff>
    </xdr:from>
    <xdr:ext cx="313690" cy="262255"/>
    <xdr:sp macro="" textlink="">
      <xdr:nvSpPr>
        <xdr:cNvPr id="754" name="テキスト ボックス 753"/>
        <xdr:cNvSpPr txBox="1"/>
      </xdr:nvSpPr>
      <xdr:spPr>
        <a:xfrm>
          <a:off x="18006695" y="6438265"/>
          <a:ext cx="31369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81915</xdr:rowOff>
    </xdr:from>
    <xdr:ext cx="759460" cy="264795"/>
    <xdr:sp macro="" textlink="">
      <xdr:nvSpPr>
        <xdr:cNvPr id="755" name="テキスト ボックス 754"/>
        <xdr:cNvSpPr txBox="1"/>
      </xdr:nvSpPr>
      <xdr:spPr>
        <a:xfrm>
          <a:off x="21386800" y="7111365"/>
          <a:ext cx="7594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81915</xdr:rowOff>
    </xdr:from>
    <xdr:ext cx="762000" cy="264795"/>
    <xdr:sp macro="" textlink="">
      <xdr:nvSpPr>
        <xdr:cNvPr id="756" name="テキスト ボックス 755"/>
        <xdr:cNvSpPr txBox="1"/>
      </xdr:nvSpPr>
      <xdr:spPr>
        <a:xfrm>
          <a:off x="2057400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81915</xdr:rowOff>
    </xdr:from>
    <xdr:ext cx="759460" cy="264795"/>
    <xdr:sp macro="" textlink="">
      <xdr:nvSpPr>
        <xdr:cNvPr id="757" name="テキスト ボックス 756"/>
        <xdr:cNvSpPr txBox="1"/>
      </xdr:nvSpPr>
      <xdr:spPr>
        <a:xfrm>
          <a:off x="19705320" y="7111365"/>
          <a:ext cx="7594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81915</xdr:rowOff>
    </xdr:from>
    <xdr:ext cx="762000" cy="264795"/>
    <xdr:sp macro="" textlink="">
      <xdr:nvSpPr>
        <xdr:cNvPr id="758" name="テキスト ボックス 757"/>
        <xdr:cNvSpPr txBox="1"/>
      </xdr:nvSpPr>
      <xdr:spPr>
        <a:xfrm>
          <a:off x="1884172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81915</xdr:rowOff>
    </xdr:from>
    <xdr:ext cx="762000" cy="264795"/>
    <xdr:sp macro="" textlink="">
      <xdr:nvSpPr>
        <xdr:cNvPr id="759" name="テキスト ボックス 758"/>
        <xdr:cNvSpPr txBox="1"/>
      </xdr:nvSpPr>
      <xdr:spPr>
        <a:xfrm>
          <a:off x="1797812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168910</xdr:rowOff>
    </xdr:from>
    <xdr:to xmlns:xdr="http://schemas.openxmlformats.org/drawingml/2006/spreadsheetDrawing">
      <xdr:col>116</xdr:col>
      <xdr:colOff>114300</xdr:colOff>
      <xdr:row>39</xdr:row>
      <xdr:rowOff>97790</xdr:rowOff>
    </xdr:to>
    <xdr:sp macro="" textlink="">
      <xdr:nvSpPr>
        <xdr:cNvPr id="760" name="楕円 759"/>
        <xdr:cNvSpPr/>
      </xdr:nvSpPr>
      <xdr:spPr>
        <a:xfrm>
          <a:off x="21521420" y="668401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81915</xdr:rowOff>
    </xdr:from>
    <xdr:ext cx="249555" cy="264795"/>
    <xdr:sp macro="" textlink="">
      <xdr:nvSpPr>
        <xdr:cNvPr id="761" name="諸支出金該当値テキスト"/>
        <xdr:cNvSpPr txBox="1"/>
      </xdr:nvSpPr>
      <xdr:spPr>
        <a:xfrm>
          <a:off x="21623020" y="6597015"/>
          <a:ext cx="24955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168910</xdr:rowOff>
    </xdr:from>
    <xdr:to xmlns:xdr="http://schemas.openxmlformats.org/drawingml/2006/spreadsheetDrawing">
      <xdr:col>112</xdr:col>
      <xdr:colOff>38100</xdr:colOff>
      <xdr:row>39</xdr:row>
      <xdr:rowOff>97790</xdr:rowOff>
    </xdr:to>
    <xdr:sp macro="" textlink="">
      <xdr:nvSpPr>
        <xdr:cNvPr id="762" name="楕円 761"/>
        <xdr:cNvSpPr/>
      </xdr:nvSpPr>
      <xdr:spPr>
        <a:xfrm>
          <a:off x="20708620" y="6684010"/>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88265</xdr:rowOff>
    </xdr:from>
    <xdr:ext cx="245745" cy="261620"/>
    <xdr:sp macro="" textlink="">
      <xdr:nvSpPr>
        <xdr:cNvPr id="763" name="テキスト ボックス 762"/>
        <xdr:cNvSpPr txBox="1"/>
      </xdr:nvSpPr>
      <xdr:spPr>
        <a:xfrm>
          <a:off x="20634960" y="6774815"/>
          <a:ext cx="24574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168910</xdr:rowOff>
    </xdr:from>
    <xdr:to xmlns:xdr="http://schemas.openxmlformats.org/drawingml/2006/spreadsheetDrawing">
      <xdr:col>107</xdr:col>
      <xdr:colOff>101600</xdr:colOff>
      <xdr:row>39</xdr:row>
      <xdr:rowOff>97790</xdr:rowOff>
    </xdr:to>
    <xdr:sp macro="" textlink="">
      <xdr:nvSpPr>
        <xdr:cNvPr id="764" name="楕円 763"/>
        <xdr:cNvSpPr/>
      </xdr:nvSpPr>
      <xdr:spPr>
        <a:xfrm>
          <a:off x="19839940" y="668401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88265</xdr:rowOff>
    </xdr:from>
    <xdr:ext cx="248285" cy="261620"/>
    <xdr:sp macro="" textlink="">
      <xdr:nvSpPr>
        <xdr:cNvPr id="765" name="テキスト ボックス 764"/>
        <xdr:cNvSpPr txBox="1"/>
      </xdr:nvSpPr>
      <xdr:spPr>
        <a:xfrm>
          <a:off x="19771360" y="6774815"/>
          <a:ext cx="24828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168910</xdr:rowOff>
    </xdr:from>
    <xdr:to xmlns:xdr="http://schemas.openxmlformats.org/drawingml/2006/spreadsheetDrawing">
      <xdr:col>102</xdr:col>
      <xdr:colOff>165100</xdr:colOff>
      <xdr:row>39</xdr:row>
      <xdr:rowOff>97790</xdr:rowOff>
    </xdr:to>
    <xdr:sp macro="" textlink="">
      <xdr:nvSpPr>
        <xdr:cNvPr id="766" name="楕円 765"/>
        <xdr:cNvSpPr/>
      </xdr:nvSpPr>
      <xdr:spPr>
        <a:xfrm>
          <a:off x="18976340" y="668401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88265</xdr:rowOff>
    </xdr:from>
    <xdr:ext cx="248285" cy="261620"/>
    <xdr:sp macro="" textlink="">
      <xdr:nvSpPr>
        <xdr:cNvPr id="767" name="テキスト ボックス 766"/>
        <xdr:cNvSpPr txBox="1"/>
      </xdr:nvSpPr>
      <xdr:spPr>
        <a:xfrm>
          <a:off x="18907760" y="6774815"/>
          <a:ext cx="24828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168910</xdr:rowOff>
    </xdr:from>
    <xdr:to xmlns:xdr="http://schemas.openxmlformats.org/drawingml/2006/spreadsheetDrawing">
      <xdr:col>98</xdr:col>
      <xdr:colOff>38100</xdr:colOff>
      <xdr:row>39</xdr:row>
      <xdr:rowOff>97790</xdr:rowOff>
    </xdr:to>
    <xdr:sp macro="" textlink="">
      <xdr:nvSpPr>
        <xdr:cNvPr id="768" name="楕円 767"/>
        <xdr:cNvSpPr/>
      </xdr:nvSpPr>
      <xdr:spPr>
        <a:xfrm>
          <a:off x="18112740" y="6684010"/>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88265</xdr:rowOff>
    </xdr:from>
    <xdr:ext cx="245745" cy="261620"/>
    <xdr:sp macro="" textlink="">
      <xdr:nvSpPr>
        <xdr:cNvPr id="769" name="テキスト ボックス 768"/>
        <xdr:cNvSpPr txBox="1"/>
      </xdr:nvSpPr>
      <xdr:spPr>
        <a:xfrm>
          <a:off x="18039080" y="6774815"/>
          <a:ext cx="24574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58420</xdr:rowOff>
    </xdr:from>
    <xdr:to xmlns:xdr="http://schemas.openxmlformats.org/drawingml/2006/spreadsheetDrawing">
      <xdr:col>120</xdr:col>
      <xdr:colOff>114300</xdr:colOff>
      <xdr:row>45</xdr:row>
      <xdr:rowOff>32385</xdr:rowOff>
    </xdr:to>
    <xdr:sp macro="" textlink="">
      <xdr:nvSpPr>
        <xdr:cNvPr id="770" name="正方形/長方形 769"/>
        <xdr:cNvSpPr/>
      </xdr:nvSpPr>
      <xdr:spPr>
        <a:xfrm>
          <a:off x="17800320" y="743077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58420</xdr:rowOff>
    </xdr:from>
    <xdr:to xmlns:xdr="http://schemas.openxmlformats.org/drawingml/2006/spreadsheetDrawing">
      <xdr:col>104</xdr:col>
      <xdr:colOff>127000</xdr:colOff>
      <xdr:row>46</xdr:row>
      <xdr:rowOff>143510</xdr:rowOff>
    </xdr:to>
    <xdr:sp macro="" textlink="">
      <xdr:nvSpPr>
        <xdr:cNvPr id="771" name="正方形/長方形 770"/>
        <xdr:cNvSpPr/>
      </xdr:nvSpPr>
      <xdr:spPr>
        <a:xfrm>
          <a:off x="1792732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90805</xdr:rowOff>
    </xdr:from>
    <xdr:to xmlns:xdr="http://schemas.openxmlformats.org/drawingml/2006/spreadsheetDrawing">
      <xdr:col>104</xdr:col>
      <xdr:colOff>127000</xdr:colOff>
      <xdr:row>48</xdr:row>
      <xdr:rowOff>0</xdr:rowOff>
    </xdr:to>
    <xdr:sp macro="" textlink="">
      <xdr:nvSpPr>
        <xdr:cNvPr id="772" name="正方形/長方形 771"/>
        <xdr:cNvSpPr/>
      </xdr:nvSpPr>
      <xdr:spPr>
        <a:xfrm>
          <a:off x="1792732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58420</xdr:rowOff>
    </xdr:from>
    <xdr:to xmlns:xdr="http://schemas.openxmlformats.org/drawingml/2006/spreadsheetDrawing">
      <xdr:col>110</xdr:col>
      <xdr:colOff>0</xdr:colOff>
      <xdr:row>46</xdr:row>
      <xdr:rowOff>143510</xdr:rowOff>
    </xdr:to>
    <xdr:sp macro="" textlink="">
      <xdr:nvSpPr>
        <xdr:cNvPr id="773" name="正方形/長方形 772"/>
        <xdr:cNvSpPr/>
      </xdr:nvSpPr>
      <xdr:spPr>
        <a:xfrm>
          <a:off x="1891284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90805</xdr:rowOff>
    </xdr:from>
    <xdr:to xmlns:xdr="http://schemas.openxmlformats.org/drawingml/2006/spreadsheetDrawing">
      <xdr:col>110</xdr:col>
      <xdr:colOff>0</xdr:colOff>
      <xdr:row>48</xdr:row>
      <xdr:rowOff>0</xdr:rowOff>
    </xdr:to>
    <xdr:sp macro="" textlink="">
      <xdr:nvSpPr>
        <xdr:cNvPr id="774" name="正方形/長方形 773"/>
        <xdr:cNvSpPr/>
      </xdr:nvSpPr>
      <xdr:spPr>
        <a:xfrm>
          <a:off x="1891284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58420</xdr:rowOff>
    </xdr:from>
    <xdr:to xmlns:xdr="http://schemas.openxmlformats.org/drawingml/2006/spreadsheetDrawing">
      <xdr:col>116</xdr:col>
      <xdr:colOff>0</xdr:colOff>
      <xdr:row>46</xdr:row>
      <xdr:rowOff>143510</xdr:rowOff>
    </xdr:to>
    <xdr:sp macro="" textlink="">
      <xdr:nvSpPr>
        <xdr:cNvPr id="775" name="正方形/長方形 774"/>
        <xdr:cNvSpPr/>
      </xdr:nvSpPr>
      <xdr:spPr>
        <a:xfrm>
          <a:off x="2002536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108</xdr:col>
      <xdr:colOff>0</xdr:colOff>
      <xdr:row>46</xdr:row>
      <xdr:rowOff>90805</xdr:rowOff>
    </xdr:from>
    <xdr:to xmlns:xdr="http://schemas.openxmlformats.org/drawingml/2006/spreadsheetDrawing">
      <xdr:col>116</xdr:col>
      <xdr:colOff>0</xdr:colOff>
      <xdr:row>48</xdr:row>
      <xdr:rowOff>0</xdr:rowOff>
    </xdr:to>
    <xdr:sp macro="" textlink="">
      <xdr:nvSpPr>
        <xdr:cNvPr id="776" name="正方形/長方形 775"/>
        <xdr:cNvSpPr/>
      </xdr:nvSpPr>
      <xdr:spPr>
        <a:xfrm>
          <a:off x="2002536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26035</xdr:rowOff>
    </xdr:from>
    <xdr:to xmlns:xdr="http://schemas.openxmlformats.org/drawingml/2006/spreadsheetDrawing">
      <xdr:col>120</xdr:col>
      <xdr:colOff>114300</xdr:colOff>
      <xdr:row>61</xdr:row>
      <xdr:rowOff>84455</xdr:rowOff>
    </xdr:to>
    <xdr:sp macro="" textlink="">
      <xdr:nvSpPr>
        <xdr:cNvPr id="777" name="正方形/長方形 776"/>
        <xdr:cNvSpPr/>
      </xdr:nvSpPr>
      <xdr:spPr>
        <a:xfrm>
          <a:off x="17800320" y="8255635"/>
          <a:ext cx="45643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6985</xdr:rowOff>
    </xdr:from>
    <xdr:ext cx="348615" cy="229235"/>
    <xdr:sp macro="" textlink="">
      <xdr:nvSpPr>
        <xdr:cNvPr id="778" name="テキスト ボックス 777"/>
        <xdr:cNvSpPr txBox="1"/>
      </xdr:nvSpPr>
      <xdr:spPr>
        <a:xfrm>
          <a:off x="17767300" y="8065135"/>
          <a:ext cx="348615"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84455</xdr:rowOff>
    </xdr:from>
    <xdr:to xmlns:xdr="http://schemas.openxmlformats.org/drawingml/2006/spreadsheetDrawing">
      <xdr:col>120</xdr:col>
      <xdr:colOff>114300</xdr:colOff>
      <xdr:row>61</xdr:row>
      <xdr:rowOff>84455</xdr:rowOff>
    </xdr:to>
    <xdr:cxnSp macro="">
      <xdr:nvCxnSpPr>
        <xdr:cNvPr id="779" name="直線コネクタ 778"/>
        <xdr:cNvCxnSpPr/>
      </xdr:nvCxnSpPr>
      <xdr:spPr>
        <a:xfrm>
          <a:off x="17800320" y="10542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143510</xdr:rowOff>
    </xdr:from>
    <xdr:to xmlns:xdr="http://schemas.openxmlformats.org/drawingml/2006/spreadsheetDrawing">
      <xdr:col>120</xdr:col>
      <xdr:colOff>114300</xdr:colOff>
      <xdr:row>54</xdr:row>
      <xdr:rowOff>143510</xdr:rowOff>
    </xdr:to>
    <xdr:cxnSp macro="">
      <xdr:nvCxnSpPr>
        <xdr:cNvPr id="780" name="直線コネクタ 779"/>
        <xdr:cNvCxnSpPr/>
      </xdr:nvCxnSpPr>
      <xdr:spPr>
        <a:xfrm>
          <a:off x="17800320" y="94018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171450</xdr:rowOff>
    </xdr:from>
    <xdr:ext cx="247650" cy="263525"/>
    <xdr:sp macro="" textlink="">
      <xdr:nvSpPr>
        <xdr:cNvPr id="781" name="テキスト ボックス 780"/>
        <xdr:cNvSpPr txBox="1"/>
      </xdr:nvSpPr>
      <xdr:spPr>
        <a:xfrm>
          <a:off x="17561560" y="9258300"/>
          <a:ext cx="24765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26035</xdr:rowOff>
    </xdr:from>
    <xdr:to xmlns:xdr="http://schemas.openxmlformats.org/drawingml/2006/spreadsheetDrawing">
      <xdr:col>120</xdr:col>
      <xdr:colOff>114300</xdr:colOff>
      <xdr:row>48</xdr:row>
      <xdr:rowOff>26035</xdr:rowOff>
    </xdr:to>
    <xdr:cxnSp macro="">
      <xdr:nvCxnSpPr>
        <xdr:cNvPr id="782" name="直線コネクタ 781"/>
        <xdr:cNvCxnSpPr/>
      </xdr:nvCxnSpPr>
      <xdr:spPr>
        <a:xfrm>
          <a:off x="17800320" y="8255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55880</xdr:rowOff>
    </xdr:from>
    <xdr:ext cx="247650" cy="260985"/>
    <xdr:sp macro="" textlink="">
      <xdr:nvSpPr>
        <xdr:cNvPr id="783" name="テキスト ボックス 782"/>
        <xdr:cNvSpPr txBox="1"/>
      </xdr:nvSpPr>
      <xdr:spPr>
        <a:xfrm>
          <a:off x="17561560" y="8114030"/>
          <a:ext cx="24765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26035</xdr:rowOff>
    </xdr:from>
    <xdr:to xmlns:xdr="http://schemas.openxmlformats.org/drawingml/2006/spreadsheetDrawing">
      <xdr:col>120</xdr:col>
      <xdr:colOff>114300</xdr:colOff>
      <xdr:row>61</xdr:row>
      <xdr:rowOff>84455</xdr:rowOff>
    </xdr:to>
    <xdr:sp macro="" textlink="">
      <xdr:nvSpPr>
        <xdr:cNvPr id="784" name="前年度繰上充用金グラフ枠"/>
        <xdr:cNvSpPr/>
      </xdr:nvSpPr>
      <xdr:spPr>
        <a:xfrm>
          <a:off x="17800320" y="8255635"/>
          <a:ext cx="45643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143510</xdr:rowOff>
    </xdr:from>
    <xdr:to xmlns:xdr="http://schemas.openxmlformats.org/drawingml/2006/spreadsheetDrawing">
      <xdr:col>116</xdr:col>
      <xdr:colOff>62865</xdr:colOff>
      <xdr:row>54</xdr:row>
      <xdr:rowOff>143510</xdr:rowOff>
    </xdr:to>
    <xdr:cxnSp macro="">
      <xdr:nvCxnSpPr>
        <xdr:cNvPr id="785" name="直線コネクタ 784"/>
        <xdr:cNvCxnSpPr/>
      </xdr:nvCxnSpPr>
      <xdr:spPr>
        <a:xfrm>
          <a:off x="21570315" y="940181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62890"/>
    <xdr:sp macro="" textlink="">
      <xdr:nvSpPr>
        <xdr:cNvPr id="786" name="前年度繰上充用金最小値テキスト"/>
        <xdr:cNvSpPr txBox="1"/>
      </xdr:nvSpPr>
      <xdr:spPr>
        <a:xfrm>
          <a:off x="21623020" y="9439910"/>
          <a:ext cx="24955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143510</xdr:rowOff>
    </xdr:from>
    <xdr:to xmlns:xdr="http://schemas.openxmlformats.org/drawingml/2006/spreadsheetDrawing">
      <xdr:col>116</xdr:col>
      <xdr:colOff>152400</xdr:colOff>
      <xdr:row>54</xdr:row>
      <xdr:rowOff>143510</xdr:rowOff>
    </xdr:to>
    <xdr:cxnSp macro="">
      <xdr:nvCxnSpPr>
        <xdr:cNvPr id="787" name="直線コネクタ 786"/>
        <xdr:cNvCxnSpPr/>
      </xdr:nvCxnSpPr>
      <xdr:spPr>
        <a:xfrm>
          <a:off x="21488400" y="940181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62890"/>
    <xdr:sp macro="" textlink="">
      <xdr:nvSpPr>
        <xdr:cNvPr id="788" name="前年度繰上充用金最大値テキスト"/>
        <xdr:cNvSpPr txBox="1"/>
      </xdr:nvSpPr>
      <xdr:spPr>
        <a:xfrm>
          <a:off x="21623020" y="9097010"/>
          <a:ext cx="24955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143510</xdr:rowOff>
    </xdr:from>
    <xdr:to xmlns:xdr="http://schemas.openxmlformats.org/drawingml/2006/spreadsheetDrawing">
      <xdr:col>116</xdr:col>
      <xdr:colOff>152400</xdr:colOff>
      <xdr:row>54</xdr:row>
      <xdr:rowOff>143510</xdr:rowOff>
    </xdr:to>
    <xdr:cxnSp macro="">
      <xdr:nvCxnSpPr>
        <xdr:cNvPr id="789" name="直線コネクタ 788"/>
        <xdr:cNvCxnSpPr/>
      </xdr:nvCxnSpPr>
      <xdr:spPr>
        <a:xfrm>
          <a:off x="21488400" y="940181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143510</xdr:rowOff>
    </xdr:from>
    <xdr:to xmlns:xdr="http://schemas.openxmlformats.org/drawingml/2006/spreadsheetDrawing">
      <xdr:col>116</xdr:col>
      <xdr:colOff>63500</xdr:colOff>
      <xdr:row>54</xdr:row>
      <xdr:rowOff>143510</xdr:rowOff>
    </xdr:to>
    <xdr:cxnSp macro="">
      <xdr:nvCxnSpPr>
        <xdr:cNvPr id="790" name="直線コネクタ 789"/>
        <xdr:cNvCxnSpPr/>
      </xdr:nvCxnSpPr>
      <xdr:spPr>
        <a:xfrm>
          <a:off x="20759420" y="940181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68580</xdr:rowOff>
    </xdr:from>
    <xdr:ext cx="249555" cy="264795"/>
    <xdr:sp macro="" textlink="">
      <xdr:nvSpPr>
        <xdr:cNvPr id="791" name="前年度繰上充用金平均値テキスト"/>
        <xdr:cNvSpPr txBox="1"/>
      </xdr:nvSpPr>
      <xdr:spPr>
        <a:xfrm>
          <a:off x="21623020" y="9326880"/>
          <a:ext cx="249555" cy="2647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90805</xdr:rowOff>
    </xdr:from>
    <xdr:to xmlns:xdr="http://schemas.openxmlformats.org/drawingml/2006/spreadsheetDrawing">
      <xdr:col>116</xdr:col>
      <xdr:colOff>114300</xdr:colOff>
      <xdr:row>55</xdr:row>
      <xdr:rowOff>19685</xdr:rowOff>
    </xdr:to>
    <xdr:sp macro="" textlink="">
      <xdr:nvSpPr>
        <xdr:cNvPr id="792" name="フローチャート: 判断 791"/>
        <xdr:cNvSpPr/>
      </xdr:nvSpPr>
      <xdr:spPr>
        <a:xfrm>
          <a:off x="21521420" y="934910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143510</xdr:rowOff>
    </xdr:from>
    <xdr:to xmlns:xdr="http://schemas.openxmlformats.org/drawingml/2006/spreadsheetDrawing">
      <xdr:col>111</xdr:col>
      <xdr:colOff>177800</xdr:colOff>
      <xdr:row>54</xdr:row>
      <xdr:rowOff>143510</xdr:rowOff>
    </xdr:to>
    <xdr:cxnSp macro="">
      <xdr:nvCxnSpPr>
        <xdr:cNvPr id="793" name="直線コネクタ 792"/>
        <xdr:cNvCxnSpPr/>
      </xdr:nvCxnSpPr>
      <xdr:spPr>
        <a:xfrm>
          <a:off x="19890740" y="9401810"/>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90805</xdr:rowOff>
    </xdr:from>
    <xdr:to xmlns:xdr="http://schemas.openxmlformats.org/drawingml/2006/spreadsheetDrawing">
      <xdr:col>112</xdr:col>
      <xdr:colOff>38100</xdr:colOff>
      <xdr:row>55</xdr:row>
      <xdr:rowOff>19685</xdr:rowOff>
    </xdr:to>
    <xdr:sp macro="" textlink="">
      <xdr:nvSpPr>
        <xdr:cNvPr id="794" name="フローチャート: 判断 793"/>
        <xdr:cNvSpPr/>
      </xdr:nvSpPr>
      <xdr:spPr>
        <a:xfrm>
          <a:off x="20708620" y="9349105"/>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5745" cy="262890"/>
    <xdr:sp macro="" textlink="">
      <xdr:nvSpPr>
        <xdr:cNvPr id="795" name="テキスト ボックス 794"/>
        <xdr:cNvSpPr txBox="1"/>
      </xdr:nvSpPr>
      <xdr:spPr>
        <a:xfrm>
          <a:off x="20634960" y="9439910"/>
          <a:ext cx="24574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143510</xdr:rowOff>
    </xdr:from>
    <xdr:to xmlns:xdr="http://schemas.openxmlformats.org/drawingml/2006/spreadsheetDrawing">
      <xdr:col>107</xdr:col>
      <xdr:colOff>50800</xdr:colOff>
      <xdr:row>54</xdr:row>
      <xdr:rowOff>143510</xdr:rowOff>
    </xdr:to>
    <xdr:cxnSp macro="">
      <xdr:nvCxnSpPr>
        <xdr:cNvPr id="796" name="直線コネクタ 795"/>
        <xdr:cNvCxnSpPr/>
      </xdr:nvCxnSpPr>
      <xdr:spPr>
        <a:xfrm>
          <a:off x="19027140" y="940181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90805</xdr:rowOff>
    </xdr:from>
    <xdr:to xmlns:xdr="http://schemas.openxmlformats.org/drawingml/2006/spreadsheetDrawing">
      <xdr:col>107</xdr:col>
      <xdr:colOff>101600</xdr:colOff>
      <xdr:row>55</xdr:row>
      <xdr:rowOff>19685</xdr:rowOff>
    </xdr:to>
    <xdr:sp macro="" textlink="">
      <xdr:nvSpPr>
        <xdr:cNvPr id="797" name="フローチャート: 判断 796"/>
        <xdr:cNvSpPr/>
      </xdr:nvSpPr>
      <xdr:spPr>
        <a:xfrm>
          <a:off x="19839940" y="934910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8285" cy="262890"/>
    <xdr:sp macro="" textlink="">
      <xdr:nvSpPr>
        <xdr:cNvPr id="798" name="テキスト ボックス 797"/>
        <xdr:cNvSpPr txBox="1"/>
      </xdr:nvSpPr>
      <xdr:spPr>
        <a:xfrm>
          <a:off x="19771360" y="9439910"/>
          <a:ext cx="24828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143510</xdr:rowOff>
    </xdr:from>
    <xdr:to xmlns:xdr="http://schemas.openxmlformats.org/drawingml/2006/spreadsheetDrawing">
      <xdr:col>102</xdr:col>
      <xdr:colOff>114300</xdr:colOff>
      <xdr:row>54</xdr:row>
      <xdr:rowOff>143510</xdr:rowOff>
    </xdr:to>
    <xdr:cxnSp macro="">
      <xdr:nvCxnSpPr>
        <xdr:cNvPr id="799" name="直線コネクタ 798"/>
        <xdr:cNvCxnSpPr/>
      </xdr:nvCxnSpPr>
      <xdr:spPr>
        <a:xfrm>
          <a:off x="18163540" y="940181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90805</xdr:rowOff>
    </xdr:from>
    <xdr:to xmlns:xdr="http://schemas.openxmlformats.org/drawingml/2006/spreadsheetDrawing">
      <xdr:col>102</xdr:col>
      <xdr:colOff>165100</xdr:colOff>
      <xdr:row>55</xdr:row>
      <xdr:rowOff>19685</xdr:rowOff>
    </xdr:to>
    <xdr:sp macro="" textlink="">
      <xdr:nvSpPr>
        <xdr:cNvPr id="800" name="フローチャート: 判断 799"/>
        <xdr:cNvSpPr/>
      </xdr:nvSpPr>
      <xdr:spPr>
        <a:xfrm>
          <a:off x="18976340" y="934910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48285" cy="262890"/>
    <xdr:sp macro="" textlink="">
      <xdr:nvSpPr>
        <xdr:cNvPr id="801" name="テキスト ボックス 800"/>
        <xdr:cNvSpPr txBox="1"/>
      </xdr:nvSpPr>
      <xdr:spPr>
        <a:xfrm>
          <a:off x="18907760" y="9439910"/>
          <a:ext cx="24828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90805</xdr:rowOff>
    </xdr:from>
    <xdr:to xmlns:xdr="http://schemas.openxmlformats.org/drawingml/2006/spreadsheetDrawing">
      <xdr:col>98</xdr:col>
      <xdr:colOff>38100</xdr:colOff>
      <xdr:row>55</xdr:row>
      <xdr:rowOff>19685</xdr:rowOff>
    </xdr:to>
    <xdr:sp macro="" textlink="">
      <xdr:nvSpPr>
        <xdr:cNvPr id="802" name="フローチャート: 判断 801"/>
        <xdr:cNvSpPr/>
      </xdr:nvSpPr>
      <xdr:spPr>
        <a:xfrm>
          <a:off x="18112740" y="9349105"/>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5745" cy="262890"/>
    <xdr:sp macro="" textlink="">
      <xdr:nvSpPr>
        <xdr:cNvPr id="803" name="テキスト ボックス 802"/>
        <xdr:cNvSpPr txBox="1"/>
      </xdr:nvSpPr>
      <xdr:spPr>
        <a:xfrm>
          <a:off x="18039080" y="9439910"/>
          <a:ext cx="24574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81915</xdr:rowOff>
    </xdr:from>
    <xdr:ext cx="759460" cy="264795"/>
    <xdr:sp macro="" textlink="">
      <xdr:nvSpPr>
        <xdr:cNvPr id="804" name="テキスト ボックス 803"/>
        <xdr:cNvSpPr txBox="1"/>
      </xdr:nvSpPr>
      <xdr:spPr>
        <a:xfrm>
          <a:off x="21386800" y="10540365"/>
          <a:ext cx="7594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81915</xdr:rowOff>
    </xdr:from>
    <xdr:ext cx="762000" cy="264795"/>
    <xdr:sp macro="" textlink="">
      <xdr:nvSpPr>
        <xdr:cNvPr id="805" name="テキスト ボックス 804"/>
        <xdr:cNvSpPr txBox="1"/>
      </xdr:nvSpPr>
      <xdr:spPr>
        <a:xfrm>
          <a:off x="2057400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81915</xdr:rowOff>
    </xdr:from>
    <xdr:ext cx="759460" cy="264795"/>
    <xdr:sp macro="" textlink="">
      <xdr:nvSpPr>
        <xdr:cNvPr id="806" name="テキスト ボックス 805"/>
        <xdr:cNvSpPr txBox="1"/>
      </xdr:nvSpPr>
      <xdr:spPr>
        <a:xfrm>
          <a:off x="19705320" y="10540365"/>
          <a:ext cx="7594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81915</xdr:rowOff>
    </xdr:from>
    <xdr:ext cx="762000" cy="264795"/>
    <xdr:sp macro="" textlink="">
      <xdr:nvSpPr>
        <xdr:cNvPr id="807" name="テキスト ボックス 806"/>
        <xdr:cNvSpPr txBox="1"/>
      </xdr:nvSpPr>
      <xdr:spPr>
        <a:xfrm>
          <a:off x="1884172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81915</xdr:rowOff>
    </xdr:from>
    <xdr:ext cx="762000" cy="264795"/>
    <xdr:sp macro="" textlink="">
      <xdr:nvSpPr>
        <xdr:cNvPr id="808" name="テキスト ボックス 807"/>
        <xdr:cNvSpPr txBox="1"/>
      </xdr:nvSpPr>
      <xdr:spPr>
        <a:xfrm>
          <a:off x="1797812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90805</xdr:rowOff>
    </xdr:from>
    <xdr:to xmlns:xdr="http://schemas.openxmlformats.org/drawingml/2006/spreadsheetDrawing">
      <xdr:col>116</xdr:col>
      <xdr:colOff>114300</xdr:colOff>
      <xdr:row>55</xdr:row>
      <xdr:rowOff>19685</xdr:rowOff>
    </xdr:to>
    <xdr:sp macro="" textlink="">
      <xdr:nvSpPr>
        <xdr:cNvPr id="809" name="楕円 808"/>
        <xdr:cNvSpPr/>
      </xdr:nvSpPr>
      <xdr:spPr>
        <a:xfrm>
          <a:off x="21521420" y="934910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127000</xdr:rowOff>
    </xdr:from>
    <xdr:ext cx="249555" cy="263525"/>
    <xdr:sp macro="" textlink="">
      <xdr:nvSpPr>
        <xdr:cNvPr id="810" name="前年度繰上充用金該当値テキスト"/>
        <xdr:cNvSpPr txBox="1"/>
      </xdr:nvSpPr>
      <xdr:spPr>
        <a:xfrm>
          <a:off x="21623020" y="9213850"/>
          <a:ext cx="24955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90805</xdr:rowOff>
    </xdr:from>
    <xdr:to xmlns:xdr="http://schemas.openxmlformats.org/drawingml/2006/spreadsheetDrawing">
      <xdr:col>112</xdr:col>
      <xdr:colOff>38100</xdr:colOff>
      <xdr:row>55</xdr:row>
      <xdr:rowOff>19685</xdr:rowOff>
    </xdr:to>
    <xdr:sp macro="" textlink="">
      <xdr:nvSpPr>
        <xdr:cNvPr id="811" name="楕円 810"/>
        <xdr:cNvSpPr/>
      </xdr:nvSpPr>
      <xdr:spPr>
        <a:xfrm>
          <a:off x="20708620" y="9349105"/>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36195</xdr:rowOff>
    </xdr:from>
    <xdr:ext cx="245745" cy="262255"/>
    <xdr:sp macro="" textlink="">
      <xdr:nvSpPr>
        <xdr:cNvPr id="812" name="テキスト ボックス 811"/>
        <xdr:cNvSpPr txBox="1"/>
      </xdr:nvSpPr>
      <xdr:spPr>
        <a:xfrm>
          <a:off x="20634960" y="9123045"/>
          <a:ext cx="24574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90805</xdr:rowOff>
    </xdr:from>
    <xdr:to xmlns:xdr="http://schemas.openxmlformats.org/drawingml/2006/spreadsheetDrawing">
      <xdr:col>107</xdr:col>
      <xdr:colOff>101600</xdr:colOff>
      <xdr:row>55</xdr:row>
      <xdr:rowOff>19685</xdr:rowOff>
    </xdr:to>
    <xdr:sp macro="" textlink="">
      <xdr:nvSpPr>
        <xdr:cNvPr id="813" name="楕円 812"/>
        <xdr:cNvSpPr/>
      </xdr:nvSpPr>
      <xdr:spPr>
        <a:xfrm>
          <a:off x="19839940" y="934910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36195</xdr:rowOff>
    </xdr:from>
    <xdr:ext cx="248285" cy="262255"/>
    <xdr:sp macro="" textlink="">
      <xdr:nvSpPr>
        <xdr:cNvPr id="814" name="テキスト ボックス 813"/>
        <xdr:cNvSpPr txBox="1"/>
      </xdr:nvSpPr>
      <xdr:spPr>
        <a:xfrm>
          <a:off x="19771360" y="9123045"/>
          <a:ext cx="24828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90805</xdr:rowOff>
    </xdr:from>
    <xdr:to xmlns:xdr="http://schemas.openxmlformats.org/drawingml/2006/spreadsheetDrawing">
      <xdr:col>102</xdr:col>
      <xdr:colOff>165100</xdr:colOff>
      <xdr:row>55</xdr:row>
      <xdr:rowOff>19685</xdr:rowOff>
    </xdr:to>
    <xdr:sp macro="" textlink="">
      <xdr:nvSpPr>
        <xdr:cNvPr id="815" name="楕円 814"/>
        <xdr:cNvSpPr/>
      </xdr:nvSpPr>
      <xdr:spPr>
        <a:xfrm>
          <a:off x="18976340" y="934910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36195</xdr:rowOff>
    </xdr:from>
    <xdr:ext cx="248285" cy="262255"/>
    <xdr:sp macro="" textlink="">
      <xdr:nvSpPr>
        <xdr:cNvPr id="816" name="テキスト ボックス 815"/>
        <xdr:cNvSpPr txBox="1"/>
      </xdr:nvSpPr>
      <xdr:spPr>
        <a:xfrm>
          <a:off x="18907760" y="9123045"/>
          <a:ext cx="24828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90805</xdr:rowOff>
    </xdr:from>
    <xdr:to xmlns:xdr="http://schemas.openxmlformats.org/drawingml/2006/spreadsheetDrawing">
      <xdr:col>98</xdr:col>
      <xdr:colOff>38100</xdr:colOff>
      <xdr:row>55</xdr:row>
      <xdr:rowOff>19685</xdr:rowOff>
    </xdr:to>
    <xdr:sp macro="" textlink="">
      <xdr:nvSpPr>
        <xdr:cNvPr id="817" name="楕円 816"/>
        <xdr:cNvSpPr/>
      </xdr:nvSpPr>
      <xdr:spPr>
        <a:xfrm>
          <a:off x="18112740" y="9349105"/>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36195</xdr:rowOff>
    </xdr:from>
    <xdr:ext cx="245745" cy="262255"/>
    <xdr:sp macro="" textlink="">
      <xdr:nvSpPr>
        <xdr:cNvPr id="818" name="テキスト ボックス 817"/>
        <xdr:cNvSpPr txBox="1"/>
      </xdr:nvSpPr>
      <xdr:spPr>
        <a:xfrm>
          <a:off x="18039080" y="9123045"/>
          <a:ext cx="24574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19" name="正方形/長方形 818"/>
        <xdr:cNvSpPr/>
      </xdr:nvSpPr>
      <xdr:spPr>
        <a:xfrm>
          <a:off x="741680" y="17780000"/>
          <a:ext cx="2162302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20" name="正方形/長方形 819"/>
        <xdr:cNvSpPr/>
      </xdr:nvSpPr>
      <xdr:spPr>
        <a:xfrm>
          <a:off x="741680" y="17843500"/>
          <a:ext cx="3746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21" name="テキスト ボックス 820"/>
        <xdr:cNvSpPr txBox="1"/>
      </xdr:nvSpPr>
      <xdr:spPr>
        <a:xfrm>
          <a:off x="767080" y="18097500"/>
          <a:ext cx="2157222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総務費は、住民一人当たり４７，３１５円となっており、基金積立金の減や区民活動センター工事等の減などにより支出額は減少し、</a:t>
          </a:r>
          <a:r>
            <a:rPr kumimoji="1" lang="ja-JP" altLang="ja-JP" sz="1300">
              <a:solidFill>
                <a:schemeClr val="dk1"/>
              </a:solidFill>
              <a:effectLst/>
              <a:latin typeface="ＭＳ Ｐゴシック"/>
              <a:ea typeface="ＭＳ Ｐゴシック"/>
              <a:cs typeface="+mn-cs"/>
            </a:rPr>
            <a:t>類似団体平均</a:t>
          </a:r>
          <a:r>
            <a:rPr kumimoji="1" lang="ja-JP" altLang="en-US" sz="1300">
              <a:solidFill>
                <a:schemeClr val="dk1"/>
              </a:solidFill>
              <a:effectLst/>
              <a:latin typeface="ＭＳ Ｐゴシック"/>
              <a:ea typeface="ＭＳ Ｐゴシック"/>
              <a:cs typeface="+mn-cs"/>
            </a:rPr>
            <a:t>を下回った。</a:t>
          </a:r>
          <a:r>
            <a:rPr kumimoji="1" lang="ja-JP" altLang="en-US" sz="1300">
              <a:latin typeface="ＭＳ Ｐゴシック"/>
              <a:ea typeface="ＭＳ Ｐゴシック"/>
            </a:rPr>
            <a:t>民生費</a:t>
          </a:r>
          <a:r>
            <a:rPr kumimoji="1" lang="ja-JP" altLang="en-US" sz="1300">
              <a:latin typeface="ＭＳ Ｐゴシック"/>
              <a:ea typeface="ＭＳ Ｐゴシック"/>
            </a:rPr>
            <a:t>は、住民一人当たり２０７，１１８円となっており、平成３０年度は民間保育施設新規開設支援の増などにより、支出額は増加し、類似団体平均を上回った。土木費は、住民一人当たり４４，３２４円となっており、平成３０年度は、事業用まちづくり基金積立や公園自転車駐車場整備の増などで、支出額は増加し、</a:t>
          </a:r>
          <a:r>
            <a:rPr kumimoji="1" lang="ja-JP" altLang="ja-JP" sz="1300">
              <a:solidFill>
                <a:schemeClr val="dk1"/>
              </a:solidFill>
              <a:effectLst/>
              <a:latin typeface="ＭＳ Ｐゴシック"/>
              <a:ea typeface="ＭＳ Ｐゴシック"/>
              <a:cs typeface="+mn-cs"/>
            </a:rPr>
            <a:t>類似団体平均を</a:t>
          </a:r>
          <a:r>
            <a:rPr kumimoji="1" lang="ja-JP" altLang="en-US" sz="1300">
              <a:solidFill>
                <a:schemeClr val="dk1"/>
              </a:solidFill>
              <a:effectLst/>
              <a:latin typeface="ＭＳ Ｐゴシック"/>
              <a:ea typeface="ＭＳ Ｐゴシック"/>
              <a:cs typeface="+mn-cs"/>
            </a:rPr>
            <a:t>上</a:t>
          </a:r>
          <a:r>
            <a:rPr kumimoji="1" lang="ja-JP" altLang="ja-JP" sz="1300">
              <a:solidFill>
                <a:schemeClr val="dk1"/>
              </a:solidFill>
              <a:effectLst/>
              <a:latin typeface="ＭＳ Ｐゴシック"/>
              <a:ea typeface="ＭＳ Ｐゴシック"/>
              <a:cs typeface="+mn-cs"/>
            </a:rPr>
            <a:t>回っ</a:t>
          </a:r>
          <a:r>
            <a:rPr kumimoji="1" lang="ja-JP" altLang="en-US" sz="1300">
              <a:solidFill>
                <a:schemeClr val="dk1"/>
              </a:solidFill>
              <a:effectLst/>
              <a:latin typeface="ＭＳ Ｐゴシック"/>
              <a:ea typeface="ＭＳ Ｐゴシック"/>
              <a:cs typeface="+mn-cs"/>
            </a:rPr>
            <a:t>た。衛生</a:t>
          </a:r>
          <a:r>
            <a:rPr kumimoji="1" lang="ja-JP" altLang="en-US" sz="1300">
              <a:latin typeface="ＭＳ Ｐゴシック"/>
              <a:ea typeface="ＭＳ Ｐゴシック"/>
            </a:rPr>
            <a:t>費は、住民一人当たり２４，２１３円となっており、清掃事務所車庫移転工事の皆減などにより支出額は減少し、類似団体を下回った。公債費は、住民一人当たり１５，７８３円なっており、平成３０年度は区債を発行しなかったが類似団体の中で最大であり、今後も起債の活用にあたっては、一般財源に占める実質的な公債費の割合（公債費負担比率（中野区方式））を上限１０％程度とする方針を遵守し公債費の抑制を図っ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742315</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677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677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677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637540</xdr:colOff>
      <xdr:row>48</xdr:row>
      <xdr:rowOff>466090</xdr:rowOff>
    </xdr:to>
    <xdr:sp macro="" textlink="">
      <xdr:nvSpPr>
        <xdr:cNvPr id="6" name="Oval 5"/>
        <xdr:cNvSpPr>
          <a:spLocks noChangeArrowheads="1"/>
        </xdr:cNvSpPr>
      </xdr:nvSpPr>
      <xdr:spPr>
        <a:xfrm>
          <a:off x="1073785" y="11706225"/>
          <a:ext cx="189865"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324485</xdr:colOff>
      <xdr:row>45</xdr:row>
      <xdr:rowOff>10160</xdr:rowOff>
    </xdr:from>
    <xdr:to xmlns:xdr="http://schemas.openxmlformats.org/drawingml/2006/spreadsheetDrawing">
      <xdr:col>15</xdr:col>
      <xdr:colOff>725170</xdr:colOff>
      <xdr:row>49</xdr:row>
      <xdr:rowOff>0</xdr:rowOff>
    </xdr:to>
    <xdr:sp macro="" textlink="">
      <xdr:nvSpPr>
        <xdr:cNvPr id="7" name="Rectangle 6"/>
        <xdr:cNvSpPr>
          <a:spLocks noChangeArrowheads="1"/>
        </xdr:cNvSpPr>
      </xdr:nvSpPr>
      <xdr:spPr>
        <a:xfrm>
          <a:off x="11003280" y="9601835"/>
          <a:ext cx="59855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324485</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1003280" y="9601835"/>
          <a:ext cx="897255"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4278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6110" y="9591675"/>
          <a:ext cx="446786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90480" y="285750"/>
          <a:ext cx="253873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平成</a:t>
          </a:r>
          <a:r>
            <a:rPr lang="en-US" altLang="ja-JP" sz="1600" b="1">
              <a:latin typeface="ＭＳ ゴシック"/>
              <a:ea typeface="ＭＳ ゴシック"/>
            </a:rPr>
            <a:t>30</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219710</xdr:colOff>
      <xdr:row>1</xdr:row>
      <xdr:rowOff>76200</xdr:rowOff>
    </xdr:from>
    <xdr:to xmlns:xdr="http://schemas.openxmlformats.org/drawingml/2006/spreadsheetDrawing">
      <xdr:col>15</xdr:col>
      <xdr:colOff>687070</xdr:colOff>
      <xdr:row>3</xdr:row>
      <xdr:rowOff>76200</xdr:rowOff>
    </xdr:to>
    <xdr:sp macro="" textlink="">
      <xdr:nvSpPr>
        <xdr:cNvPr id="12" name="団体名称ボックス"/>
        <xdr:cNvSpPr>
          <a:spLocks noChangeArrowheads="1"/>
        </xdr:cNvSpPr>
      </xdr:nvSpPr>
      <xdr:spPr>
        <a:xfrm>
          <a:off x="13132435" y="285750"/>
          <a:ext cx="381825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東京都中野区</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674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542925</xdr:colOff>
      <xdr:row>48</xdr:row>
      <xdr:rowOff>589915</xdr:rowOff>
    </xdr:to>
    <xdr:sp macro="" textlink="" fLocksText="0">
      <xdr:nvSpPr>
        <xdr:cNvPr id="14" name="テキスト ボックス 13"/>
        <xdr:cNvSpPr txBox="1"/>
      </xdr:nvSpPr>
      <xdr:spPr>
        <a:xfrm>
          <a:off x="11164570" y="9933940"/>
          <a:ext cx="5641975"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latin typeface="ＭＳ ゴシック"/>
              <a:ea typeface="ＭＳ ゴシック"/>
            </a:rPr>
            <a:t>　計画的な積立により、平成３０年度の財政調整基金残高は、前年度と比べ２８億円減少した。</a:t>
          </a:r>
        </a:p>
        <a:p>
          <a:r>
            <a:rPr kumimoji="1" lang="ja-JP" altLang="en-US" sz="1200">
              <a:latin typeface="ＭＳ ゴシック"/>
              <a:ea typeface="ＭＳ ゴシック"/>
            </a:rPr>
            <a:t>　実質収支額は前年度に比べ１億円の増となったが、財政調整基金繰入金５５億円を一般会計に繰り入れたため、実質単年度収支額は前年度と比べ６２億円減の▲２７億円で赤字となった。</a:t>
          </a:r>
        </a:p>
        <a:p>
          <a:r>
            <a:rPr kumimoji="1" lang="ja-JP" altLang="en-US" sz="1200">
              <a:latin typeface="ＭＳ ゴシック"/>
              <a:ea typeface="ＭＳ ゴシック"/>
            </a:rPr>
            <a:t>　地方税の一部国税化や地方消費税の清算基準見直しなど、今後の歳入状況は楽観できるものではないが、安定した財政運営を行うために、計画的な積立と繰入を行い財政の健全性を図るよう努める。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6142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2746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7365" y="6896100"/>
          <a:ext cx="468249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3272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849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平成</a:t>
          </a:r>
          <a:r>
            <a:rPr lang="en-US" altLang="ja-JP" sz="1600" b="1">
              <a:latin typeface="ＭＳ ゴシック"/>
              <a:ea typeface="ＭＳ ゴシック"/>
            </a:rPr>
            <a:t>30</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792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東京都中野区</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913130</xdr:colOff>
      <xdr:row>4</xdr:row>
      <xdr:rowOff>199390</xdr:rowOff>
    </xdr:to>
    <xdr:sp macro="" textlink="">
      <xdr:nvSpPr>
        <xdr:cNvPr id="9" name="テキスト ボックス 6"/>
        <xdr:cNvSpPr txBox="1">
          <a:spLocks noChangeArrowheads="1"/>
        </xdr:cNvSpPr>
      </xdr:nvSpPr>
      <xdr:spPr>
        <a:xfrm>
          <a:off x="507365" y="657225"/>
          <a:ext cx="4316095"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9477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標準財政規模に占める実質収支額の割合は、平成３０年度も全ての会計において黒字となっており、実質赤字額及び資金不足額は発生しておらず、財政状況は健全である。</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7365" y="6896100"/>
          <a:ext cx="468249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754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754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754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754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754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17" name="凡例9"/>
        <xdr:cNvSpPr/>
      </xdr:nvSpPr>
      <xdr:spPr>
        <a:xfrm>
          <a:off x="63754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18" name="凡例10"/>
        <xdr:cNvSpPr/>
      </xdr:nvSpPr>
      <xdr:spPr>
        <a:xfrm>
          <a:off x="63754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 Id="rId2" Type="http://schemas.openxmlformats.org/officeDocument/2006/relationships/drawing" Target="../drawings/drawing13.xml"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 Id="rId2" Type="http://schemas.openxmlformats.org/officeDocument/2006/relationships/drawing" Target="../drawings/drawing14.xml"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 Id="rId2" Type="http://schemas.openxmlformats.org/officeDocument/2006/relationships/drawing" Target="../drawings/drawing15.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2"/>
  <sheetViews>
    <sheetView showGridLines="0" tabSelected="1" workbookViewId="0"/>
  </sheetViews>
  <sheetFormatPr defaultColWidth="0" defaultRowHeight="11.25" zeroHeight="1"/>
  <cols>
    <col min="1" max="11" width="2.109375" style="1" customWidth="1"/>
    <col min="12" max="12" width="2.21875" style="1" customWidth="1"/>
    <col min="13" max="17" width="2.33203125" style="1" customWidth="1"/>
    <col min="18" max="119" width="2.109375" style="1" customWidth="1"/>
    <col min="120" max="16384" width="0" style="1" hidden="1" customWidth="1"/>
  </cols>
  <sheetData>
    <row r="1" spans="1:119" ht="33" customHeight="1">
      <c r="B1" s="3" t="s">
        <v>48</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131</v>
      </c>
      <c r="C2" s="4"/>
      <c r="D2" s="41"/>
    </row>
    <row r="3" spans="1:119" ht="18.75" customHeight="1">
      <c r="A3" s="2"/>
      <c r="B3" s="5" t="s">
        <v>134</v>
      </c>
      <c r="C3" s="22"/>
      <c r="D3" s="22"/>
      <c r="E3" s="45"/>
      <c r="F3" s="45"/>
      <c r="G3" s="45"/>
      <c r="H3" s="45"/>
      <c r="I3" s="45"/>
      <c r="J3" s="45"/>
      <c r="K3" s="45"/>
      <c r="L3" s="45" t="s">
        <v>136</v>
      </c>
      <c r="M3" s="45"/>
      <c r="N3" s="45"/>
      <c r="O3" s="45"/>
      <c r="P3" s="45"/>
      <c r="Q3" s="45"/>
      <c r="R3" s="95"/>
      <c r="S3" s="95"/>
      <c r="T3" s="95"/>
      <c r="U3" s="95"/>
      <c r="V3" s="112"/>
      <c r="W3" s="127" t="s">
        <v>137</v>
      </c>
      <c r="X3" s="137"/>
      <c r="Y3" s="137"/>
      <c r="Z3" s="137"/>
      <c r="AA3" s="137"/>
      <c r="AB3" s="22"/>
      <c r="AC3" s="95" t="s">
        <v>139</v>
      </c>
      <c r="AD3" s="137"/>
      <c r="AE3" s="137"/>
      <c r="AF3" s="137"/>
      <c r="AG3" s="137"/>
      <c r="AH3" s="137"/>
      <c r="AI3" s="137"/>
      <c r="AJ3" s="137"/>
      <c r="AK3" s="137"/>
      <c r="AL3" s="162"/>
      <c r="AM3" s="127" t="s">
        <v>141</v>
      </c>
      <c r="AN3" s="137"/>
      <c r="AO3" s="137"/>
      <c r="AP3" s="137"/>
      <c r="AQ3" s="137"/>
      <c r="AR3" s="137"/>
      <c r="AS3" s="137"/>
      <c r="AT3" s="137"/>
      <c r="AU3" s="137"/>
      <c r="AV3" s="137"/>
      <c r="AW3" s="137"/>
      <c r="AX3" s="162"/>
      <c r="AY3" s="10" t="s">
        <v>5</v>
      </c>
      <c r="AZ3" s="27"/>
      <c r="BA3" s="27"/>
      <c r="BB3" s="27"/>
      <c r="BC3" s="27"/>
      <c r="BD3" s="27"/>
      <c r="BE3" s="27"/>
      <c r="BF3" s="27"/>
      <c r="BG3" s="27"/>
      <c r="BH3" s="27"/>
      <c r="BI3" s="27"/>
      <c r="BJ3" s="27"/>
      <c r="BK3" s="27"/>
      <c r="BL3" s="27"/>
      <c r="BM3" s="206"/>
      <c r="BN3" s="127" t="s">
        <v>145</v>
      </c>
      <c r="BO3" s="137"/>
      <c r="BP3" s="137"/>
      <c r="BQ3" s="137"/>
      <c r="BR3" s="137"/>
      <c r="BS3" s="137"/>
      <c r="BT3" s="137"/>
      <c r="BU3" s="162"/>
      <c r="BV3" s="127" t="s">
        <v>149</v>
      </c>
      <c r="BW3" s="137"/>
      <c r="BX3" s="137"/>
      <c r="BY3" s="137"/>
      <c r="BZ3" s="137"/>
      <c r="CA3" s="137"/>
      <c r="CB3" s="137"/>
      <c r="CC3" s="162"/>
      <c r="CD3" s="10" t="s">
        <v>5</v>
      </c>
      <c r="CE3" s="27"/>
      <c r="CF3" s="27"/>
      <c r="CG3" s="27"/>
      <c r="CH3" s="27"/>
      <c r="CI3" s="27"/>
      <c r="CJ3" s="27"/>
      <c r="CK3" s="27"/>
      <c r="CL3" s="27"/>
      <c r="CM3" s="27"/>
      <c r="CN3" s="27"/>
      <c r="CO3" s="27"/>
      <c r="CP3" s="27"/>
      <c r="CQ3" s="27"/>
      <c r="CR3" s="27"/>
      <c r="CS3" s="206"/>
      <c r="CT3" s="127" t="s">
        <v>151</v>
      </c>
      <c r="CU3" s="137"/>
      <c r="CV3" s="137"/>
      <c r="CW3" s="137"/>
      <c r="CX3" s="137"/>
      <c r="CY3" s="137"/>
      <c r="CZ3" s="137"/>
      <c r="DA3" s="162"/>
      <c r="DB3" s="127" t="s">
        <v>155</v>
      </c>
      <c r="DC3" s="137"/>
      <c r="DD3" s="137"/>
      <c r="DE3" s="137"/>
      <c r="DF3" s="137"/>
      <c r="DG3" s="137"/>
      <c r="DH3" s="137"/>
      <c r="DI3" s="162"/>
    </row>
    <row r="4" spans="1:119" ht="18.75" customHeight="1">
      <c r="A4" s="2"/>
      <c r="B4" s="6"/>
      <c r="C4" s="23"/>
      <c r="D4" s="23"/>
      <c r="E4" s="46"/>
      <c r="F4" s="46"/>
      <c r="G4" s="46"/>
      <c r="H4" s="46"/>
      <c r="I4" s="46"/>
      <c r="J4" s="46"/>
      <c r="K4" s="46"/>
      <c r="L4" s="46"/>
      <c r="M4" s="46"/>
      <c r="N4" s="46"/>
      <c r="O4" s="46"/>
      <c r="P4" s="46"/>
      <c r="Q4" s="46"/>
      <c r="R4" s="96"/>
      <c r="S4" s="96"/>
      <c r="T4" s="96"/>
      <c r="U4" s="96"/>
      <c r="V4" s="113"/>
      <c r="W4" s="128"/>
      <c r="X4" s="55"/>
      <c r="Y4" s="55"/>
      <c r="Z4" s="55"/>
      <c r="AA4" s="55"/>
      <c r="AB4" s="23"/>
      <c r="AC4" s="96"/>
      <c r="AD4" s="55"/>
      <c r="AE4" s="55"/>
      <c r="AF4" s="55"/>
      <c r="AG4" s="55"/>
      <c r="AH4" s="55"/>
      <c r="AI4" s="55"/>
      <c r="AJ4" s="55"/>
      <c r="AK4" s="55"/>
      <c r="AL4" s="163"/>
      <c r="AM4" s="129"/>
      <c r="AN4" s="58"/>
      <c r="AO4" s="58"/>
      <c r="AP4" s="58"/>
      <c r="AQ4" s="58"/>
      <c r="AR4" s="58"/>
      <c r="AS4" s="58"/>
      <c r="AT4" s="58"/>
      <c r="AU4" s="58"/>
      <c r="AV4" s="58"/>
      <c r="AW4" s="58"/>
      <c r="AX4" s="164"/>
      <c r="AY4" s="187" t="s">
        <v>156</v>
      </c>
      <c r="AZ4" s="195"/>
      <c r="BA4" s="195"/>
      <c r="BB4" s="195"/>
      <c r="BC4" s="195"/>
      <c r="BD4" s="195"/>
      <c r="BE4" s="195"/>
      <c r="BF4" s="195"/>
      <c r="BG4" s="195"/>
      <c r="BH4" s="195"/>
      <c r="BI4" s="195"/>
      <c r="BJ4" s="195"/>
      <c r="BK4" s="195"/>
      <c r="BL4" s="195"/>
      <c r="BM4" s="207"/>
      <c r="BN4" s="212">
        <v>140825042</v>
      </c>
      <c r="BO4" s="215"/>
      <c r="BP4" s="215"/>
      <c r="BQ4" s="215"/>
      <c r="BR4" s="215"/>
      <c r="BS4" s="215"/>
      <c r="BT4" s="215"/>
      <c r="BU4" s="218"/>
      <c r="BV4" s="212">
        <v>125240071</v>
      </c>
      <c r="BW4" s="215"/>
      <c r="BX4" s="215"/>
      <c r="BY4" s="215"/>
      <c r="BZ4" s="215"/>
      <c r="CA4" s="215"/>
      <c r="CB4" s="215"/>
      <c r="CC4" s="218"/>
      <c r="CD4" s="221" t="s">
        <v>157</v>
      </c>
      <c r="CE4" s="222"/>
      <c r="CF4" s="222"/>
      <c r="CG4" s="222"/>
      <c r="CH4" s="222"/>
      <c r="CI4" s="222"/>
      <c r="CJ4" s="222"/>
      <c r="CK4" s="222"/>
      <c r="CL4" s="222"/>
      <c r="CM4" s="222"/>
      <c r="CN4" s="222"/>
      <c r="CO4" s="222"/>
      <c r="CP4" s="222"/>
      <c r="CQ4" s="222"/>
      <c r="CR4" s="222"/>
      <c r="CS4" s="225"/>
      <c r="CT4" s="228">
        <v>3.4</v>
      </c>
      <c r="CU4" s="236"/>
      <c r="CV4" s="236"/>
      <c r="CW4" s="236"/>
      <c r="CX4" s="236"/>
      <c r="CY4" s="236"/>
      <c r="CZ4" s="236"/>
      <c r="DA4" s="244"/>
      <c r="DB4" s="228">
        <v>3.3</v>
      </c>
      <c r="DC4" s="236"/>
      <c r="DD4" s="236"/>
      <c r="DE4" s="236"/>
      <c r="DF4" s="236"/>
      <c r="DG4" s="236"/>
      <c r="DH4" s="236"/>
      <c r="DI4" s="244"/>
    </row>
    <row r="5" spans="1:119" ht="18.75" customHeight="1">
      <c r="A5" s="2"/>
      <c r="B5" s="7"/>
      <c r="C5" s="24"/>
      <c r="D5" s="24"/>
      <c r="E5" s="47"/>
      <c r="F5" s="47"/>
      <c r="G5" s="47"/>
      <c r="H5" s="47"/>
      <c r="I5" s="47"/>
      <c r="J5" s="47"/>
      <c r="K5" s="47"/>
      <c r="L5" s="47"/>
      <c r="M5" s="47"/>
      <c r="N5" s="47"/>
      <c r="O5" s="47"/>
      <c r="P5" s="47"/>
      <c r="Q5" s="47"/>
      <c r="R5" s="52"/>
      <c r="S5" s="52"/>
      <c r="T5" s="52"/>
      <c r="U5" s="52"/>
      <c r="V5" s="114"/>
      <c r="W5" s="129"/>
      <c r="X5" s="58"/>
      <c r="Y5" s="58"/>
      <c r="Z5" s="58"/>
      <c r="AA5" s="58"/>
      <c r="AB5" s="24"/>
      <c r="AC5" s="52"/>
      <c r="AD5" s="58"/>
      <c r="AE5" s="58"/>
      <c r="AF5" s="58"/>
      <c r="AG5" s="58"/>
      <c r="AH5" s="58"/>
      <c r="AI5" s="58"/>
      <c r="AJ5" s="58"/>
      <c r="AK5" s="58"/>
      <c r="AL5" s="164"/>
      <c r="AM5" s="173" t="s">
        <v>159</v>
      </c>
      <c r="AN5" s="59"/>
      <c r="AO5" s="59"/>
      <c r="AP5" s="59"/>
      <c r="AQ5" s="59"/>
      <c r="AR5" s="59"/>
      <c r="AS5" s="59"/>
      <c r="AT5" s="64"/>
      <c r="AU5" s="148" t="s">
        <v>66</v>
      </c>
      <c r="AV5" s="139"/>
      <c r="AW5" s="139"/>
      <c r="AX5" s="139"/>
      <c r="AY5" s="188" t="s">
        <v>142</v>
      </c>
      <c r="AZ5" s="196"/>
      <c r="BA5" s="196"/>
      <c r="BB5" s="196"/>
      <c r="BC5" s="196"/>
      <c r="BD5" s="196"/>
      <c r="BE5" s="196"/>
      <c r="BF5" s="196"/>
      <c r="BG5" s="196"/>
      <c r="BH5" s="196"/>
      <c r="BI5" s="196"/>
      <c r="BJ5" s="196"/>
      <c r="BK5" s="196"/>
      <c r="BL5" s="196"/>
      <c r="BM5" s="208"/>
      <c r="BN5" s="213">
        <v>135845923</v>
      </c>
      <c r="BO5" s="216"/>
      <c r="BP5" s="216"/>
      <c r="BQ5" s="216"/>
      <c r="BR5" s="216"/>
      <c r="BS5" s="216"/>
      <c r="BT5" s="216"/>
      <c r="BU5" s="219"/>
      <c r="BV5" s="213">
        <v>122084708</v>
      </c>
      <c r="BW5" s="216"/>
      <c r="BX5" s="216"/>
      <c r="BY5" s="216"/>
      <c r="BZ5" s="216"/>
      <c r="CA5" s="216"/>
      <c r="CB5" s="216"/>
      <c r="CC5" s="219"/>
      <c r="CD5" s="190" t="s">
        <v>161</v>
      </c>
      <c r="CE5" s="198"/>
      <c r="CF5" s="198"/>
      <c r="CG5" s="198"/>
      <c r="CH5" s="198"/>
      <c r="CI5" s="198"/>
      <c r="CJ5" s="198"/>
      <c r="CK5" s="198"/>
      <c r="CL5" s="198"/>
      <c r="CM5" s="198"/>
      <c r="CN5" s="198"/>
      <c r="CO5" s="198"/>
      <c r="CP5" s="198"/>
      <c r="CQ5" s="198"/>
      <c r="CR5" s="198"/>
      <c r="CS5" s="210"/>
      <c r="CT5" s="229">
        <v>77.7</v>
      </c>
      <c r="CU5" s="237"/>
      <c r="CV5" s="237"/>
      <c r="CW5" s="237"/>
      <c r="CX5" s="237"/>
      <c r="CY5" s="237"/>
      <c r="CZ5" s="237"/>
      <c r="DA5" s="245"/>
      <c r="DB5" s="229">
        <v>78.599999999999994</v>
      </c>
      <c r="DC5" s="237"/>
      <c r="DD5" s="237"/>
      <c r="DE5" s="237"/>
      <c r="DF5" s="237"/>
      <c r="DG5" s="237"/>
      <c r="DH5" s="237"/>
      <c r="DI5" s="245"/>
    </row>
    <row r="6" spans="1:119" ht="18.75" customHeight="1">
      <c r="A6" s="2"/>
      <c r="B6" s="8" t="s">
        <v>163</v>
      </c>
      <c r="C6" s="25"/>
      <c r="D6" s="25"/>
      <c r="E6" s="48"/>
      <c r="F6" s="48"/>
      <c r="G6" s="48"/>
      <c r="H6" s="48"/>
      <c r="I6" s="48"/>
      <c r="J6" s="48"/>
      <c r="K6" s="48"/>
      <c r="L6" s="48" t="s">
        <v>165</v>
      </c>
      <c r="M6" s="48"/>
      <c r="N6" s="48"/>
      <c r="O6" s="48"/>
      <c r="P6" s="48"/>
      <c r="Q6" s="48"/>
      <c r="R6" s="51"/>
      <c r="S6" s="51"/>
      <c r="T6" s="51"/>
      <c r="U6" s="51"/>
      <c r="V6" s="115"/>
      <c r="W6" s="130" t="s">
        <v>166</v>
      </c>
      <c r="X6" s="57"/>
      <c r="Y6" s="57"/>
      <c r="Z6" s="57"/>
      <c r="AA6" s="57"/>
      <c r="AB6" s="25"/>
      <c r="AC6" s="145" t="s">
        <v>168</v>
      </c>
      <c r="AD6" s="153"/>
      <c r="AE6" s="153"/>
      <c r="AF6" s="153"/>
      <c r="AG6" s="153"/>
      <c r="AH6" s="153"/>
      <c r="AI6" s="153"/>
      <c r="AJ6" s="153"/>
      <c r="AK6" s="153"/>
      <c r="AL6" s="165"/>
      <c r="AM6" s="173" t="s">
        <v>70</v>
      </c>
      <c r="AN6" s="59"/>
      <c r="AO6" s="59"/>
      <c r="AP6" s="59"/>
      <c r="AQ6" s="59"/>
      <c r="AR6" s="59"/>
      <c r="AS6" s="59"/>
      <c r="AT6" s="64"/>
      <c r="AU6" s="148" t="s">
        <v>171</v>
      </c>
      <c r="AV6" s="139"/>
      <c r="AW6" s="139"/>
      <c r="AX6" s="139"/>
      <c r="AY6" s="188" t="s">
        <v>173</v>
      </c>
      <c r="AZ6" s="196"/>
      <c r="BA6" s="196"/>
      <c r="BB6" s="196"/>
      <c r="BC6" s="196"/>
      <c r="BD6" s="196"/>
      <c r="BE6" s="196"/>
      <c r="BF6" s="196"/>
      <c r="BG6" s="196"/>
      <c r="BH6" s="196"/>
      <c r="BI6" s="196"/>
      <c r="BJ6" s="196"/>
      <c r="BK6" s="196"/>
      <c r="BL6" s="196"/>
      <c r="BM6" s="208"/>
      <c r="BN6" s="213">
        <v>4979119</v>
      </c>
      <c r="BO6" s="216"/>
      <c r="BP6" s="216"/>
      <c r="BQ6" s="216"/>
      <c r="BR6" s="216"/>
      <c r="BS6" s="216"/>
      <c r="BT6" s="216"/>
      <c r="BU6" s="219"/>
      <c r="BV6" s="213">
        <v>3155363</v>
      </c>
      <c r="BW6" s="216"/>
      <c r="BX6" s="216"/>
      <c r="BY6" s="216"/>
      <c r="BZ6" s="216"/>
      <c r="CA6" s="216"/>
      <c r="CB6" s="216"/>
      <c r="CC6" s="219"/>
      <c r="CD6" s="190" t="s">
        <v>177</v>
      </c>
      <c r="CE6" s="198"/>
      <c r="CF6" s="198"/>
      <c r="CG6" s="198"/>
      <c r="CH6" s="198"/>
      <c r="CI6" s="198"/>
      <c r="CJ6" s="198"/>
      <c r="CK6" s="198"/>
      <c r="CL6" s="198"/>
      <c r="CM6" s="198"/>
      <c r="CN6" s="198"/>
      <c r="CO6" s="198"/>
      <c r="CP6" s="198"/>
      <c r="CQ6" s="198"/>
      <c r="CR6" s="198"/>
      <c r="CS6" s="210"/>
      <c r="CT6" s="230">
        <v>77.7</v>
      </c>
      <c r="CU6" s="238"/>
      <c r="CV6" s="238"/>
      <c r="CW6" s="238"/>
      <c r="CX6" s="238"/>
      <c r="CY6" s="238"/>
      <c r="CZ6" s="238"/>
      <c r="DA6" s="246"/>
      <c r="DB6" s="230">
        <v>78.599999999999994</v>
      </c>
      <c r="DC6" s="238"/>
      <c r="DD6" s="238"/>
      <c r="DE6" s="238"/>
      <c r="DF6" s="238"/>
      <c r="DG6" s="238"/>
      <c r="DH6" s="238"/>
      <c r="DI6" s="246"/>
    </row>
    <row r="7" spans="1:119" ht="18.75" customHeight="1">
      <c r="A7" s="2"/>
      <c r="B7" s="6"/>
      <c r="C7" s="23"/>
      <c r="D7" s="23"/>
      <c r="E7" s="46"/>
      <c r="F7" s="46"/>
      <c r="G7" s="46"/>
      <c r="H7" s="46"/>
      <c r="I7" s="46"/>
      <c r="J7" s="46"/>
      <c r="K7" s="46"/>
      <c r="L7" s="46"/>
      <c r="M7" s="46"/>
      <c r="N7" s="46"/>
      <c r="O7" s="46"/>
      <c r="P7" s="46"/>
      <c r="Q7" s="46"/>
      <c r="R7" s="96"/>
      <c r="S7" s="96"/>
      <c r="T7" s="96"/>
      <c r="U7" s="96"/>
      <c r="V7" s="113"/>
      <c r="W7" s="128"/>
      <c r="X7" s="55"/>
      <c r="Y7" s="55"/>
      <c r="Z7" s="55"/>
      <c r="AA7" s="55"/>
      <c r="AB7" s="23"/>
      <c r="AC7" s="146"/>
      <c r="AD7" s="38"/>
      <c r="AE7" s="38"/>
      <c r="AF7" s="38"/>
      <c r="AG7" s="38"/>
      <c r="AH7" s="38"/>
      <c r="AI7" s="38"/>
      <c r="AJ7" s="38"/>
      <c r="AK7" s="38"/>
      <c r="AL7" s="166"/>
      <c r="AM7" s="173" t="s">
        <v>178</v>
      </c>
      <c r="AN7" s="59"/>
      <c r="AO7" s="59"/>
      <c r="AP7" s="59"/>
      <c r="AQ7" s="59"/>
      <c r="AR7" s="59"/>
      <c r="AS7" s="59"/>
      <c r="AT7" s="64"/>
      <c r="AU7" s="148" t="s">
        <v>171</v>
      </c>
      <c r="AV7" s="139"/>
      <c r="AW7" s="139"/>
      <c r="AX7" s="139"/>
      <c r="AY7" s="188" t="s">
        <v>179</v>
      </c>
      <c r="AZ7" s="196"/>
      <c r="BA7" s="196"/>
      <c r="BB7" s="196"/>
      <c r="BC7" s="196"/>
      <c r="BD7" s="196"/>
      <c r="BE7" s="196"/>
      <c r="BF7" s="196"/>
      <c r="BG7" s="196"/>
      <c r="BH7" s="196"/>
      <c r="BI7" s="196"/>
      <c r="BJ7" s="196"/>
      <c r="BK7" s="196"/>
      <c r="BL7" s="196"/>
      <c r="BM7" s="208"/>
      <c r="BN7" s="213">
        <v>2363197</v>
      </c>
      <c r="BO7" s="216"/>
      <c r="BP7" s="216"/>
      <c r="BQ7" s="216"/>
      <c r="BR7" s="216"/>
      <c r="BS7" s="216"/>
      <c r="BT7" s="216"/>
      <c r="BU7" s="219"/>
      <c r="BV7" s="213">
        <v>681991</v>
      </c>
      <c r="BW7" s="216"/>
      <c r="BX7" s="216"/>
      <c r="BY7" s="216"/>
      <c r="BZ7" s="216"/>
      <c r="CA7" s="216"/>
      <c r="CB7" s="216"/>
      <c r="CC7" s="219"/>
      <c r="CD7" s="190" t="s">
        <v>180</v>
      </c>
      <c r="CE7" s="198"/>
      <c r="CF7" s="198"/>
      <c r="CG7" s="198"/>
      <c r="CH7" s="198"/>
      <c r="CI7" s="198"/>
      <c r="CJ7" s="198"/>
      <c r="CK7" s="198"/>
      <c r="CL7" s="198"/>
      <c r="CM7" s="198"/>
      <c r="CN7" s="198"/>
      <c r="CO7" s="198"/>
      <c r="CP7" s="198"/>
      <c r="CQ7" s="198"/>
      <c r="CR7" s="198"/>
      <c r="CS7" s="210"/>
      <c r="CT7" s="213">
        <v>77532448</v>
      </c>
      <c r="CU7" s="216"/>
      <c r="CV7" s="216"/>
      <c r="CW7" s="216"/>
      <c r="CX7" s="216"/>
      <c r="CY7" s="216"/>
      <c r="CZ7" s="216"/>
      <c r="DA7" s="219"/>
      <c r="DB7" s="213">
        <v>74308250</v>
      </c>
      <c r="DC7" s="216"/>
      <c r="DD7" s="216"/>
      <c r="DE7" s="216"/>
      <c r="DF7" s="216"/>
      <c r="DG7" s="216"/>
      <c r="DH7" s="216"/>
      <c r="DI7" s="219"/>
    </row>
    <row r="8" spans="1:119" ht="18.75" customHeight="1">
      <c r="A8" s="2"/>
      <c r="B8" s="9"/>
      <c r="C8" s="26"/>
      <c r="D8" s="26"/>
      <c r="E8" s="49"/>
      <c r="F8" s="49"/>
      <c r="G8" s="49"/>
      <c r="H8" s="49"/>
      <c r="I8" s="49"/>
      <c r="J8" s="49"/>
      <c r="K8" s="49"/>
      <c r="L8" s="49"/>
      <c r="M8" s="49"/>
      <c r="N8" s="49"/>
      <c r="O8" s="49"/>
      <c r="P8" s="49"/>
      <c r="Q8" s="49"/>
      <c r="R8" s="97"/>
      <c r="S8" s="97"/>
      <c r="T8" s="97"/>
      <c r="U8" s="97"/>
      <c r="V8" s="116"/>
      <c r="W8" s="131"/>
      <c r="X8" s="138"/>
      <c r="Y8" s="138"/>
      <c r="Z8" s="138"/>
      <c r="AA8" s="138"/>
      <c r="AB8" s="26"/>
      <c r="AC8" s="147"/>
      <c r="AD8" s="154"/>
      <c r="AE8" s="154"/>
      <c r="AF8" s="154"/>
      <c r="AG8" s="154"/>
      <c r="AH8" s="154"/>
      <c r="AI8" s="154"/>
      <c r="AJ8" s="154"/>
      <c r="AK8" s="154"/>
      <c r="AL8" s="167"/>
      <c r="AM8" s="173" t="s">
        <v>182</v>
      </c>
      <c r="AN8" s="59"/>
      <c r="AO8" s="59"/>
      <c r="AP8" s="59"/>
      <c r="AQ8" s="59"/>
      <c r="AR8" s="59"/>
      <c r="AS8" s="59"/>
      <c r="AT8" s="64"/>
      <c r="AU8" s="148" t="s">
        <v>66</v>
      </c>
      <c r="AV8" s="139"/>
      <c r="AW8" s="139"/>
      <c r="AX8" s="139"/>
      <c r="AY8" s="188" t="s">
        <v>184</v>
      </c>
      <c r="AZ8" s="196"/>
      <c r="BA8" s="196"/>
      <c r="BB8" s="196"/>
      <c r="BC8" s="196"/>
      <c r="BD8" s="196"/>
      <c r="BE8" s="196"/>
      <c r="BF8" s="196"/>
      <c r="BG8" s="196"/>
      <c r="BH8" s="196"/>
      <c r="BI8" s="196"/>
      <c r="BJ8" s="196"/>
      <c r="BK8" s="196"/>
      <c r="BL8" s="196"/>
      <c r="BM8" s="208"/>
      <c r="BN8" s="213">
        <v>2615922</v>
      </c>
      <c r="BO8" s="216"/>
      <c r="BP8" s="216"/>
      <c r="BQ8" s="216"/>
      <c r="BR8" s="216"/>
      <c r="BS8" s="216"/>
      <c r="BT8" s="216"/>
      <c r="BU8" s="219"/>
      <c r="BV8" s="213">
        <v>2473372</v>
      </c>
      <c r="BW8" s="216"/>
      <c r="BX8" s="216"/>
      <c r="BY8" s="216"/>
      <c r="BZ8" s="216"/>
      <c r="CA8" s="216"/>
      <c r="CB8" s="216"/>
      <c r="CC8" s="219"/>
      <c r="CD8" s="190" t="s">
        <v>185</v>
      </c>
      <c r="CE8" s="198"/>
      <c r="CF8" s="198"/>
      <c r="CG8" s="198"/>
      <c r="CH8" s="198"/>
      <c r="CI8" s="198"/>
      <c r="CJ8" s="198"/>
      <c r="CK8" s="198"/>
      <c r="CL8" s="198"/>
      <c r="CM8" s="198"/>
      <c r="CN8" s="198"/>
      <c r="CO8" s="198"/>
      <c r="CP8" s="198"/>
      <c r="CQ8" s="198"/>
      <c r="CR8" s="198"/>
      <c r="CS8" s="210"/>
      <c r="CT8" s="231">
        <v>0.51</v>
      </c>
      <c r="CU8" s="239"/>
      <c r="CV8" s="239"/>
      <c r="CW8" s="239"/>
      <c r="CX8" s="239"/>
      <c r="CY8" s="239"/>
      <c r="CZ8" s="239"/>
      <c r="DA8" s="247"/>
      <c r="DB8" s="231">
        <v>0.51</v>
      </c>
      <c r="DC8" s="239"/>
      <c r="DD8" s="239"/>
      <c r="DE8" s="239"/>
      <c r="DF8" s="239"/>
      <c r="DG8" s="239"/>
      <c r="DH8" s="239"/>
      <c r="DI8" s="247"/>
    </row>
    <row r="9" spans="1:119" ht="18.75" customHeight="1">
      <c r="A9" s="2"/>
      <c r="B9" s="10" t="s">
        <v>18</v>
      </c>
      <c r="C9" s="27"/>
      <c r="D9" s="27"/>
      <c r="E9" s="27"/>
      <c r="F9" s="27"/>
      <c r="G9" s="27"/>
      <c r="H9" s="27"/>
      <c r="I9" s="27"/>
      <c r="J9" s="27"/>
      <c r="K9" s="31"/>
      <c r="L9" s="66" t="s">
        <v>186</v>
      </c>
      <c r="M9" s="75"/>
      <c r="N9" s="75"/>
      <c r="O9" s="75"/>
      <c r="P9" s="75"/>
      <c r="Q9" s="87"/>
      <c r="R9" s="98">
        <v>328215</v>
      </c>
      <c r="S9" s="107"/>
      <c r="T9" s="107"/>
      <c r="U9" s="107"/>
      <c r="V9" s="117"/>
      <c r="W9" s="127" t="s">
        <v>187</v>
      </c>
      <c r="X9" s="137"/>
      <c r="Y9" s="137"/>
      <c r="Z9" s="137"/>
      <c r="AA9" s="137"/>
      <c r="AB9" s="137"/>
      <c r="AC9" s="137"/>
      <c r="AD9" s="137"/>
      <c r="AE9" s="137"/>
      <c r="AF9" s="137"/>
      <c r="AG9" s="137"/>
      <c r="AH9" s="137"/>
      <c r="AI9" s="137"/>
      <c r="AJ9" s="137"/>
      <c r="AK9" s="137"/>
      <c r="AL9" s="162"/>
      <c r="AM9" s="173" t="s">
        <v>189</v>
      </c>
      <c r="AN9" s="59"/>
      <c r="AO9" s="59"/>
      <c r="AP9" s="59"/>
      <c r="AQ9" s="59"/>
      <c r="AR9" s="59"/>
      <c r="AS9" s="59"/>
      <c r="AT9" s="64"/>
      <c r="AU9" s="148" t="s">
        <v>66</v>
      </c>
      <c r="AV9" s="139"/>
      <c r="AW9" s="139"/>
      <c r="AX9" s="139"/>
      <c r="AY9" s="188" t="s">
        <v>68</v>
      </c>
      <c r="AZ9" s="196"/>
      <c r="BA9" s="196"/>
      <c r="BB9" s="196"/>
      <c r="BC9" s="196"/>
      <c r="BD9" s="196"/>
      <c r="BE9" s="196"/>
      <c r="BF9" s="196"/>
      <c r="BG9" s="196"/>
      <c r="BH9" s="196"/>
      <c r="BI9" s="196"/>
      <c r="BJ9" s="196"/>
      <c r="BK9" s="196"/>
      <c r="BL9" s="196"/>
      <c r="BM9" s="208"/>
      <c r="BN9" s="213">
        <v>142550</v>
      </c>
      <c r="BO9" s="216"/>
      <c r="BP9" s="216"/>
      <c r="BQ9" s="216"/>
      <c r="BR9" s="216"/>
      <c r="BS9" s="216"/>
      <c r="BT9" s="216"/>
      <c r="BU9" s="219"/>
      <c r="BV9" s="213">
        <v>-472902</v>
      </c>
      <c r="BW9" s="216"/>
      <c r="BX9" s="216"/>
      <c r="BY9" s="216"/>
      <c r="BZ9" s="216"/>
      <c r="CA9" s="216"/>
      <c r="CB9" s="216"/>
      <c r="CC9" s="219"/>
      <c r="CD9" s="190" t="s">
        <v>63</v>
      </c>
      <c r="CE9" s="198"/>
      <c r="CF9" s="198"/>
      <c r="CG9" s="198"/>
      <c r="CH9" s="198"/>
      <c r="CI9" s="198"/>
      <c r="CJ9" s="198"/>
      <c r="CK9" s="198"/>
      <c r="CL9" s="198"/>
      <c r="CM9" s="198"/>
      <c r="CN9" s="198"/>
      <c r="CO9" s="198"/>
      <c r="CP9" s="198"/>
      <c r="CQ9" s="198"/>
      <c r="CR9" s="198"/>
      <c r="CS9" s="210"/>
      <c r="CT9" s="229">
        <v>5.5</v>
      </c>
      <c r="CU9" s="237"/>
      <c r="CV9" s="237"/>
      <c r="CW9" s="237"/>
      <c r="CX9" s="237"/>
      <c r="CY9" s="237"/>
      <c r="CZ9" s="237"/>
      <c r="DA9" s="245"/>
      <c r="DB9" s="229">
        <v>8.1999999999999993</v>
      </c>
      <c r="DC9" s="237"/>
      <c r="DD9" s="237"/>
      <c r="DE9" s="237"/>
      <c r="DF9" s="237"/>
      <c r="DG9" s="237"/>
      <c r="DH9" s="237"/>
      <c r="DI9" s="245"/>
    </row>
    <row r="10" spans="1:119" ht="18.75" customHeight="1">
      <c r="A10" s="2"/>
      <c r="B10" s="10"/>
      <c r="C10" s="27"/>
      <c r="D10" s="27"/>
      <c r="E10" s="27"/>
      <c r="F10" s="27"/>
      <c r="G10" s="27"/>
      <c r="H10" s="27"/>
      <c r="I10" s="27"/>
      <c r="J10" s="27"/>
      <c r="K10" s="31"/>
      <c r="L10" s="53" t="s">
        <v>191</v>
      </c>
      <c r="M10" s="59"/>
      <c r="N10" s="59"/>
      <c r="O10" s="59"/>
      <c r="P10" s="59"/>
      <c r="Q10" s="64"/>
      <c r="R10" s="73">
        <v>314750</v>
      </c>
      <c r="S10" s="81"/>
      <c r="T10" s="81"/>
      <c r="U10" s="81"/>
      <c r="V10" s="118"/>
      <c r="W10" s="128"/>
      <c r="X10" s="55"/>
      <c r="Y10" s="55"/>
      <c r="Z10" s="55"/>
      <c r="AA10" s="55"/>
      <c r="AB10" s="55"/>
      <c r="AC10" s="55"/>
      <c r="AD10" s="55"/>
      <c r="AE10" s="55"/>
      <c r="AF10" s="55"/>
      <c r="AG10" s="55"/>
      <c r="AH10" s="55"/>
      <c r="AI10" s="55"/>
      <c r="AJ10" s="55"/>
      <c r="AK10" s="55"/>
      <c r="AL10" s="163"/>
      <c r="AM10" s="173" t="s">
        <v>192</v>
      </c>
      <c r="AN10" s="59"/>
      <c r="AO10" s="59"/>
      <c r="AP10" s="59"/>
      <c r="AQ10" s="59"/>
      <c r="AR10" s="59"/>
      <c r="AS10" s="59"/>
      <c r="AT10" s="64"/>
      <c r="AU10" s="148" t="s">
        <v>66</v>
      </c>
      <c r="AV10" s="139"/>
      <c r="AW10" s="139"/>
      <c r="AX10" s="139"/>
      <c r="AY10" s="188" t="s">
        <v>194</v>
      </c>
      <c r="AZ10" s="196"/>
      <c r="BA10" s="196"/>
      <c r="BB10" s="196"/>
      <c r="BC10" s="196"/>
      <c r="BD10" s="196"/>
      <c r="BE10" s="196"/>
      <c r="BF10" s="196"/>
      <c r="BG10" s="196"/>
      <c r="BH10" s="196"/>
      <c r="BI10" s="196"/>
      <c r="BJ10" s="196"/>
      <c r="BK10" s="196"/>
      <c r="BL10" s="196"/>
      <c r="BM10" s="208"/>
      <c r="BN10" s="213">
        <v>2652296</v>
      </c>
      <c r="BO10" s="216"/>
      <c r="BP10" s="216"/>
      <c r="BQ10" s="216"/>
      <c r="BR10" s="216"/>
      <c r="BS10" s="216"/>
      <c r="BT10" s="216"/>
      <c r="BU10" s="219"/>
      <c r="BV10" s="213">
        <v>4038467</v>
      </c>
      <c r="BW10" s="216"/>
      <c r="BX10" s="216"/>
      <c r="BY10" s="216"/>
      <c r="BZ10" s="216"/>
      <c r="CA10" s="216"/>
      <c r="CB10" s="216"/>
      <c r="CC10" s="219"/>
      <c r="CD10" s="221" t="s">
        <v>195</v>
      </c>
      <c r="CE10" s="222"/>
      <c r="CF10" s="222"/>
      <c r="CG10" s="222"/>
      <c r="CH10" s="222"/>
      <c r="CI10" s="222"/>
      <c r="CJ10" s="222"/>
      <c r="CK10" s="222"/>
      <c r="CL10" s="222"/>
      <c r="CM10" s="222"/>
      <c r="CN10" s="222"/>
      <c r="CO10" s="222"/>
      <c r="CP10" s="222"/>
      <c r="CQ10" s="222"/>
      <c r="CR10" s="222"/>
      <c r="CS10" s="225"/>
      <c r="CT10" s="232"/>
      <c r="CU10" s="240"/>
      <c r="CV10" s="240"/>
      <c r="CW10" s="240"/>
      <c r="CX10" s="240"/>
      <c r="CY10" s="240"/>
      <c r="CZ10" s="240"/>
      <c r="DA10" s="248"/>
      <c r="DB10" s="232"/>
      <c r="DC10" s="240"/>
      <c r="DD10" s="240"/>
      <c r="DE10" s="240"/>
      <c r="DF10" s="240"/>
      <c r="DG10" s="240"/>
      <c r="DH10" s="240"/>
      <c r="DI10" s="248"/>
    </row>
    <row r="11" spans="1:119" ht="18.75" customHeight="1">
      <c r="A11" s="2"/>
      <c r="B11" s="10"/>
      <c r="C11" s="27"/>
      <c r="D11" s="27"/>
      <c r="E11" s="27"/>
      <c r="F11" s="27"/>
      <c r="G11" s="27"/>
      <c r="H11" s="27"/>
      <c r="I11" s="27"/>
      <c r="J11" s="27"/>
      <c r="K11" s="31"/>
      <c r="L11" s="54" t="s">
        <v>197</v>
      </c>
      <c r="M11" s="60"/>
      <c r="N11" s="60"/>
      <c r="O11" s="60"/>
      <c r="P11" s="60"/>
      <c r="Q11" s="65"/>
      <c r="R11" s="99" t="s">
        <v>199</v>
      </c>
      <c r="S11" s="108"/>
      <c r="T11" s="108"/>
      <c r="U11" s="108"/>
      <c r="V11" s="119"/>
      <c r="W11" s="128"/>
      <c r="X11" s="55"/>
      <c r="Y11" s="55"/>
      <c r="Z11" s="55"/>
      <c r="AA11" s="55"/>
      <c r="AB11" s="55"/>
      <c r="AC11" s="55"/>
      <c r="AD11" s="55"/>
      <c r="AE11" s="55"/>
      <c r="AF11" s="55"/>
      <c r="AG11" s="55"/>
      <c r="AH11" s="55"/>
      <c r="AI11" s="55"/>
      <c r="AJ11" s="55"/>
      <c r="AK11" s="55"/>
      <c r="AL11" s="163"/>
      <c r="AM11" s="173" t="s">
        <v>202</v>
      </c>
      <c r="AN11" s="59"/>
      <c r="AO11" s="59"/>
      <c r="AP11" s="59"/>
      <c r="AQ11" s="59"/>
      <c r="AR11" s="59"/>
      <c r="AS11" s="59"/>
      <c r="AT11" s="64"/>
      <c r="AU11" s="148" t="s">
        <v>66</v>
      </c>
      <c r="AV11" s="139"/>
      <c r="AW11" s="139"/>
      <c r="AX11" s="139"/>
      <c r="AY11" s="188" t="s">
        <v>203</v>
      </c>
      <c r="AZ11" s="196"/>
      <c r="BA11" s="196"/>
      <c r="BB11" s="196"/>
      <c r="BC11" s="196"/>
      <c r="BD11" s="196"/>
      <c r="BE11" s="196"/>
      <c r="BF11" s="196"/>
      <c r="BG11" s="196"/>
      <c r="BH11" s="196"/>
      <c r="BI11" s="196"/>
      <c r="BJ11" s="196"/>
      <c r="BK11" s="196"/>
      <c r="BL11" s="196"/>
      <c r="BM11" s="208"/>
      <c r="BN11" s="213">
        <v>0</v>
      </c>
      <c r="BO11" s="216"/>
      <c r="BP11" s="216"/>
      <c r="BQ11" s="216"/>
      <c r="BR11" s="216"/>
      <c r="BS11" s="216"/>
      <c r="BT11" s="216"/>
      <c r="BU11" s="219"/>
      <c r="BV11" s="213">
        <v>0</v>
      </c>
      <c r="BW11" s="216"/>
      <c r="BX11" s="216"/>
      <c r="BY11" s="216"/>
      <c r="BZ11" s="216"/>
      <c r="CA11" s="216"/>
      <c r="CB11" s="216"/>
      <c r="CC11" s="219"/>
      <c r="CD11" s="190" t="s">
        <v>206</v>
      </c>
      <c r="CE11" s="198"/>
      <c r="CF11" s="198"/>
      <c r="CG11" s="198"/>
      <c r="CH11" s="198"/>
      <c r="CI11" s="198"/>
      <c r="CJ11" s="198"/>
      <c r="CK11" s="198"/>
      <c r="CL11" s="198"/>
      <c r="CM11" s="198"/>
      <c r="CN11" s="198"/>
      <c r="CO11" s="198"/>
      <c r="CP11" s="198"/>
      <c r="CQ11" s="198"/>
      <c r="CR11" s="198"/>
      <c r="CS11" s="210"/>
      <c r="CT11" s="231" t="s">
        <v>207</v>
      </c>
      <c r="CU11" s="239"/>
      <c r="CV11" s="239"/>
      <c r="CW11" s="239"/>
      <c r="CX11" s="239"/>
      <c r="CY11" s="239"/>
      <c r="CZ11" s="239"/>
      <c r="DA11" s="247"/>
      <c r="DB11" s="231" t="s">
        <v>207</v>
      </c>
      <c r="DC11" s="239"/>
      <c r="DD11" s="239"/>
      <c r="DE11" s="239"/>
      <c r="DF11" s="239"/>
      <c r="DG11" s="239"/>
      <c r="DH11" s="239"/>
      <c r="DI11" s="247"/>
    </row>
    <row r="12" spans="1:119" ht="18.75" customHeight="1">
      <c r="A12" s="2"/>
      <c r="B12" s="11" t="s">
        <v>208</v>
      </c>
      <c r="C12" s="28"/>
      <c r="D12" s="28"/>
      <c r="E12" s="28"/>
      <c r="F12" s="28"/>
      <c r="G12" s="28"/>
      <c r="H12" s="28"/>
      <c r="I12" s="28"/>
      <c r="J12" s="28"/>
      <c r="K12" s="61"/>
      <c r="L12" s="67" t="s">
        <v>210</v>
      </c>
      <c r="M12" s="76"/>
      <c r="N12" s="76"/>
      <c r="O12" s="76"/>
      <c r="P12" s="76"/>
      <c r="Q12" s="88"/>
      <c r="R12" s="100">
        <v>331658</v>
      </c>
      <c r="S12" s="109"/>
      <c r="T12" s="109"/>
      <c r="U12" s="109"/>
      <c r="V12" s="120"/>
      <c r="W12" s="132" t="s">
        <v>5</v>
      </c>
      <c r="X12" s="139"/>
      <c r="Y12" s="139"/>
      <c r="Z12" s="139"/>
      <c r="AA12" s="139"/>
      <c r="AB12" s="144"/>
      <c r="AC12" s="148" t="s">
        <v>22</v>
      </c>
      <c r="AD12" s="139"/>
      <c r="AE12" s="139"/>
      <c r="AF12" s="139"/>
      <c r="AG12" s="144"/>
      <c r="AH12" s="148" t="s">
        <v>211</v>
      </c>
      <c r="AI12" s="139"/>
      <c r="AJ12" s="139"/>
      <c r="AK12" s="139"/>
      <c r="AL12" s="168"/>
      <c r="AM12" s="173" t="s">
        <v>212</v>
      </c>
      <c r="AN12" s="59"/>
      <c r="AO12" s="59"/>
      <c r="AP12" s="59"/>
      <c r="AQ12" s="59"/>
      <c r="AR12" s="59"/>
      <c r="AS12" s="59"/>
      <c r="AT12" s="64"/>
      <c r="AU12" s="148" t="s">
        <v>66</v>
      </c>
      <c r="AV12" s="139"/>
      <c r="AW12" s="139"/>
      <c r="AX12" s="139"/>
      <c r="AY12" s="188" t="s">
        <v>215</v>
      </c>
      <c r="AZ12" s="196"/>
      <c r="BA12" s="196"/>
      <c r="BB12" s="196"/>
      <c r="BC12" s="196"/>
      <c r="BD12" s="196"/>
      <c r="BE12" s="196"/>
      <c r="BF12" s="196"/>
      <c r="BG12" s="196"/>
      <c r="BH12" s="196"/>
      <c r="BI12" s="196"/>
      <c r="BJ12" s="196"/>
      <c r="BK12" s="196"/>
      <c r="BL12" s="196"/>
      <c r="BM12" s="208"/>
      <c r="BN12" s="213">
        <v>5477619</v>
      </c>
      <c r="BO12" s="216"/>
      <c r="BP12" s="216"/>
      <c r="BQ12" s="216"/>
      <c r="BR12" s="216"/>
      <c r="BS12" s="216"/>
      <c r="BT12" s="216"/>
      <c r="BU12" s="219"/>
      <c r="BV12" s="213">
        <v>0</v>
      </c>
      <c r="BW12" s="216"/>
      <c r="BX12" s="216"/>
      <c r="BY12" s="216"/>
      <c r="BZ12" s="216"/>
      <c r="CA12" s="216"/>
      <c r="CB12" s="216"/>
      <c r="CC12" s="219"/>
      <c r="CD12" s="190" t="s">
        <v>217</v>
      </c>
      <c r="CE12" s="198"/>
      <c r="CF12" s="198"/>
      <c r="CG12" s="198"/>
      <c r="CH12" s="198"/>
      <c r="CI12" s="198"/>
      <c r="CJ12" s="198"/>
      <c r="CK12" s="198"/>
      <c r="CL12" s="198"/>
      <c r="CM12" s="198"/>
      <c r="CN12" s="198"/>
      <c r="CO12" s="198"/>
      <c r="CP12" s="198"/>
      <c r="CQ12" s="198"/>
      <c r="CR12" s="198"/>
      <c r="CS12" s="210"/>
      <c r="CT12" s="231" t="s">
        <v>207</v>
      </c>
      <c r="CU12" s="239"/>
      <c r="CV12" s="239"/>
      <c r="CW12" s="239"/>
      <c r="CX12" s="239"/>
      <c r="CY12" s="239"/>
      <c r="CZ12" s="239"/>
      <c r="DA12" s="247"/>
      <c r="DB12" s="231" t="s">
        <v>207</v>
      </c>
      <c r="DC12" s="239"/>
      <c r="DD12" s="239"/>
      <c r="DE12" s="239"/>
      <c r="DF12" s="239"/>
      <c r="DG12" s="239"/>
      <c r="DH12" s="239"/>
      <c r="DI12" s="247"/>
    </row>
    <row r="13" spans="1:119" ht="18.75" customHeight="1">
      <c r="A13" s="2"/>
      <c r="B13" s="12"/>
      <c r="C13" s="29"/>
      <c r="D13" s="29"/>
      <c r="E13" s="29"/>
      <c r="F13" s="29"/>
      <c r="G13" s="29"/>
      <c r="H13" s="29"/>
      <c r="I13" s="29"/>
      <c r="J13" s="29"/>
      <c r="K13" s="62"/>
      <c r="L13" s="68"/>
      <c r="M13" s="77" t="s">
        <v>218</v>
      </c>
      <c r="N13" s="83"/>
      <c r="O13" s="83"/>
      <c r="P13" s="83"/>
      <c r="Q13" s="89"/>
      <c r="R13" s="101">
        <v>312332</v>
      </c>
      <c r="S13" s="110"/>
      <c r="T13" s="110"/>
      <c r="U13" s="110"/>
      <c r="V13" s="121"/>
      <c r="W13" s="130" t="s">
        <v>220</v>
      </c>
      <c r="X13" s="57"/>
      <c r="Y13" s="57"/>
      <c r="Z13" s="57"/>
      <c r="AA13" s="57"/>
      <c r="AB13" s="25"/>
      <c r="AC13" s="73">
        <v>162</v>
      </c>
      <c r="AD13" s="81"/>
      <c r="AE13" s="81"/>
      <c r="AF13" s="81"/>
      <c r="AG13" s="85"/>
      <c r="AH13" s="73">
        <v>168</v>
      </c>
      <c r="AI13" s="81"/>
      <c r="AJ13" s="81"/>
      <c r="AK13" s="81"/>
      <c r="AL13" s="118"/>
      <c r="AM13" s="173" t="s">
        <v>221</v>
      </c>
      <c r="AN13" s="59"/>
      <c r="AO13" s="59"/>
      <c r="AP13" s="59"/>
      <c r="AQ13" s="59"/>
      <c r="AR13" s="59"/>
      <c r="AS13" s="59"/>
      <c r="AT13" s="64"/>
      <c r="AU13" s="148" t="s">
        <v>171</v>
      </c>
      <c r="AV13" s="139"/>
      <c r="AW13" s="139"/>
      <c r="AX13" s="139"/>
      <c r="AY13" s="188" t="s">
        <v>223</v>
      </c>
      <c r="AZ13" s="196"/>
      <c r="BA13" s="196"/>
      <c r="BB13" s="196"/>
      <c r="BC13" s="196"/>
      <c r="BD13" s="196"/>
      <c r="BE13" s="196"/>
      <c r="BF13" s="196"/>
      <c r="BG13" s="196"/>
      <c r="BH13" s="196"/>
      <c r="BI13" s="196"/>
      <c r="BJ13" s="196"/>
      <c r="BK13" s="196"/>
      <c r="BL13" s="196"/>
      <c r="BM13" s="208"/>
      <c r="BN13" s="213">
        <v>-2682773</v>
      </c>
      <c r="BO13" s="216"/>
      <c r="BP13" s="216"/>
      <c r="BQ13" s="216"/>
      <c r="BR13" s="216"/>
      <c r="BS13" s="216"/>
      <c r="BT13" s="216"/>
      <c r="BU13" s="219"/>
      <c r="BV13" s="213">
        <v>3565565</v>
      </c>
      <c r="BW13" s="216"/>
      <c r="BX13" s="216"/>
      <c r="BY13" s="216"/>
      <c r="BZ13" s="216"/>
      <c r="CA13" s="216"/>
      <c r="CB13" s="216"/>
      <c r="CC13" s="219"/>
      <c r="CD13" s="190" t="s">
        <v>225</v>
      </c>
      <c r="CE13" s="198"/>
      <c r="CF13" s="198"/>
      <c r="CG13" s="198"/>
      <c r="CH13" s="198"/>
      <c r="CI13" s="198"/>
      <c r="CJ13" s="198"/>
      <c r="CK13" s="198"/>
      <c r="CL13" s="198"/>
      <c r="CM13" s="198"/>
      <c r="CN13" s="198"/>
      <c r="CO13" s="198"/>
      <c r="CP13" s="198"/>
      <c r="CQ13" s="198"/>
      <c r="CR13" s="198"/>
      <c r="CS13" s="210"/>
      <c r="CT13" s="229">
        <v>-2.4</v>
      </c>
      <c r="CU13" s="237"/>
      <c r="CV13" s="237"/>
      <c r="CW13" s="237"/>
      <c r="CX13" s="237"/>
      <c r="CY13" s="237"/>
      <c r="CZ13" s="237"/>
      <c r="DA13" s="245"/>
      <c r="DB13" s="229">
        <v>-1.7</v>
      </c>
      <c r="DC13" s="237"/>
      <c r="DD13" s="237"/>
      <c r="DE13" s="237"/>
      <c r="DF13" s="237"/>
      <c r="DG13" s="237"/>
      <c r="DH13" s="237"/>
      <c r="DI13" s="245"/>
    </row>
    <row r="14" spans="1:119" ht="18.75" customHeight="1">
      <c r="A14" s="2"/>
      <c r="B14" s="12"/>
      <c r="C14" s="29"/>
      <c r="D14" s="29"/>
      <c r="E14" s="29"/>
      <c r="F14" s="29"/>
      <c r="G14" s="29"/>
      <c r="H14" s="29"/>
      <c r="I14" s="29"/>
      <c r="J14" s="29"/>
      <c r="K14" s="62"/>
      <c r="L14" s="69" t="s">
        <v>226</v>
      </c>
      <c r="M14" s="78"/>
      <c r="N14" s="78"/>
      <c r="O14" s="78"/>
      <c r="P14" s="78"/>
      <c r="Q14" s="90"/>
      <c r="R14" s="101">
        <v>328683</v>
      </c>
      <c r="S14" s="110"/>
      <c r="T14" s="110"/>
      <c r="U14" s="110"/>
      <c r="V14" s="121"/>
      <c r="W14" s="129"/>
      <c r="X14" s="58"/>
      <c r="Y14" s="58"/>
      <c r="Z14" s="58"/>
      <c r="AA14" s="58"/>
      <c r="AB14" s="24"/>
      <c r="AC14" s="149">
        <v>0.1</v>
      </c>
      <c r="AD14" s="155"/>
      <c r="AE14" s="155"/>
      <c r="AF14" s="155"/>
      <c r="AG14" s="157"/>
      <c r="AH14" s="149">
        <v>0.1</v>
      </c>
      <c r="AI14" s="155"/>
      <c r="AJ14" s="155"/>
      <c r="AK14" s="155"/>
      <c r="AL14" s="169"/>
      <c r="AM14" s="173"/>
      <c r="AN14" s="59"/>
      <c r="AO14" s="59"/>
      <c r="AP14" s="59"/>
      <c r="AQ14" s="59"/>
      <c r="AR14" s="59"/>
      <c r="AS14" s="59"/>
      <c r="AT14" s="64"/>
      <c r="AU14" s="148"/>
      <c r="AV14" s="139"/>
      <c r="AW14" s="139"/>
      <c r="AX14" s="139"/>
      <c r="AY14" s="188"/>
      <c r="AZ14" s="196"/>
      <c r="BA14" s="196"/>
      <c r="BB14" s="196"/>
      <c r="BC14" s="196"/>
      <c r="BD14" s="196"/>
      <c r="BE14" s="196"/>
      <c r="BF14" s="196"/>
      <c r="BG14" s="196"/>
      <c r="BH14" s="196"/>
      <c r="BI14" s="196"/>
      <c r="BJ14" s="196"/>
      <c r="BK14" s="196"/>
      <c r="BL14" s="196"/>
      <c r="BM14" s="208"/>
      <c r="BN14" s="213"/>
      <c r="BO14" s="216"/>
      <c r="BP14" s="216"/>
      <c r="BQ14" s="216"/>
      <c r="BR14" s="216"/>
      <c r="BS14" s="216"/>
      <c r="BT14" s="216"/>
      <c r="BU14" s="219"/>
      <c r="BV14" s="213"/>
      <c r="BW14" s="216"/>
      <c r="BX14" s="216"/>
      <c r="BY14" s="216"/>
      <c r="BZ14" s="216"/>
      <c r="CA14" s="216"/>
      <c r="CB14" s="216"/>
      <c r="CC14" s="219"/>
      <c r="CD14" s="191" t="s">
        <v>230</v>
      </c>
      <c r="CE14" s="199"/>
      <c r="CF14" s="199"/>
      <c r="CG14" s="199"/>
      <c r="CH14" s="199"/>
      <c r="CI14" s="199"/>
      <c r="CJ14" s="199"/>
      <c r="CK14" s="199"/>
      <c r="CL14" s="199"/>
      <c r="CM14" s="199"/>
      <c r="CN14" s="199"/>
      <c r="CO14" s="199"/>
      <c r="CP14" s="199"/>
      <c r="CQ14" s="199"/>
      <c r="CR14" s="199"/>
      <c r="CS14" s="211"/>
      <c r="CT14" s="233" t="s">
        <v>207</v>
      </c>
      <c r="CU14" s="241"/>
      <c r="CV14" s="241"/>
      <c r="CW14" s="241"/>
      <c r="CX14" s="241"/>
      <c r="CY14" s="241"/>
      <c r="CZ14" s="241"/>
      <c r="DA14" s="249"/>
      <c r="DB14" s="233" t="s">
        <v>207</v>
      </c>
      <c r="DC14" s="241"/>
      <c r="DD14" s="241"/>
      <c r="DE14" s="241"/>
      <c r="DF14" s="241"/>
      <c r="DG14" s="241"/>
      <c r="DH14" s="241"/>
      <c r="DI14" s="249"/>
    </row>
    <row r="15" spans="1:119" ht="18.75" customHeight="1">
      <c r="A15" s="2"/>
      <c r="B15" s="12"/>
      <c r="C15" s="29"/>
      <c r="D15" s="29"/>
      <c r="E15" s="29"/>
      <c r="F15" s="29"/>
      <c r="G15" s="29"/>
      <c r="H15" s="29"/>
      <c r="I15" s="29"/>
      <c r="J15" s="29"/>
      <c r="K15" s="62"/>
      <c r="L15" s="68"/>
      <c r="M15" s="77" t="s">
        <v>218</v>
      </c>
      <c r="N15" s="83"/>
      <c r="O15" s="83"/>
      <c r="P15" s="83"/>
      <c r="Q15" s="89"/>
      <c r="R15" s="101">
        <v>310727</v>
      </c>
      <c r="S15" s="110"/>
      <c r="T15" s="110"/>
      <c r="U15" s="110"/>
      <c r="V15" s="121"/>
      <c r="W15" s="130" t="s">
        <v>7</v>
      </c>
      <c r="X15" s="57"/>
      <c r="Y15" s="57"/>
      <c r="Z15" s="57"/>
      <c r="AA15" s="57"/>
      <c r="AB15" s="25"/>
      <c r="AC15" s="73">
        <v>15458</v>
      </c>
      <c r="AD15" s="81"/>
      <c r="AE15" s="81"/>
      <c r="AF15" s="81"/>
      <c r="AG15" s="85"/>
      <c r="AH15" s="73">
        <v>15002</v>
      </c>
      <c r="AI15" s="81"/>
      <c r="AJ15" s="81"/>
      <c r="AK15" s="81"/>
      <c r="AL15" s="118"/>
      <c r="AM15" s="173"/>
      <c r="AN15" s="59"/>
      <c r="AO15" s="59"/>
      <c r="AP15" s="59"/>
      <c r="AQ15" s="59"/>
      <c r="AR15" s="59"/>
      <c r="AS15" s="59"/>
      <c r="AT15" s="64"/>
      <c r="AU15" s="148"/>
      <c r="AV15" s="139"/>
      <c r="AW15" s="139"/>
      <c r="AX15" s="139"/>
      <c r="AY15" s="187" t="s">
        <v>233</v>
      </c>
      <c r="AZ15" s="195"/>
      <c r="BA15" s="195"/>
      <c r="BB15" s="195"/>
      <c r="BC15" s="195"/>
      <c r="BD15" s="195"/>
      <c r="BE15" s="195"/>
      <c r="BF15" s="195"/>
      <c r="BG15" s="195"/>
      <c r="BH15" s="195"/>
      <c r="BI15" s="195"/>
      <c r="BJ15" s="195"/>
      <c r="BK15" s="195"/>
      <c r="BL15" s="195"/>
      <c r="BM15" s="207"/>
      <c r="BN15" s="212">
        <v>36105082</v>
      </c>
      <c r="BO15" s="215"/>
      <c r="BP15" s="215"/>
      <c r="BQ15" s="215"/>
      <c r="BR15" s="215"/>
      <c r="BS15" s="215"/>
      <c r="BT15" s="215"/>
      <c r="BU15" s="218"/>
      <c r="BV15" s="212">
        <v>35828843</v>
      </c>
      <c r="BW15" s="215"/>
      <c r="BX15" s="215"/>
      <c r="BY15" s="215"/>
      <c r="BZ15" s="215"/>
      <c r="CA15" s="215"/>
      <c r="CB15" s="215"/>
      <c r="CC15" s="218"/>
      <c r="CD15" s="221" t="s">
        <v>219</v>
      </c>
      <c r="CE15" s="222"/>
      <c r="CF15" s="222"/>
      <c r="CG15" s="222"/>
      <c r="CH15" s="222"/>
      <c r="CI15" s="222"/>
      <c r="CJ15" s="222"/>
      <c r="CK15" s="222"/>
      <c r="CL15" s="222"/>
      <c r="CM15" s="222"/>
      <c r="CN15" s="222"/>
      <c r="CO15" s="222"/>
      <c r="CP15" s="222"/>
      <c r="CQ15" s="222"/>
      <c r="CR15" s="222"/>
      <c r="CS15" s="225"/>
      <c r="CT15" s="234"/>
      <c r="CU15" s="242"/>
      <c r="CV15" s="242"/>
      <c r="CW15" s="242"/>
      <c r="CX15" s="242"/>
      <c r="CY15" s="242"/>
      <c r="CZ15" s="242"/>
      <c r="DA15" s="250"/>
      <c r="DB15" s="234"/>
      <c r="DC15" s="242"/>
      <c r="DD15" s="242"/>
      <c r="DE15" s="242"/>
      <c r="DF15" s="242"/>
      <c r="DG15" s="242"/>
      <c r="DH15" s="242"/>
      <c r="DI15" s="250"/>
    </row>
    <row r="16" spans="1:119" ht="18.75" customHeight="1">
      <c r="A16" s="2"/>
      <c r="B16" s="12"/>
      <c r="C16" s="29"/>
      <c r="D16" s="29"/>
      <c r="E16" s="29"/>
      <c r="F16" s="29"/>
      <c r="G16" s="29"/>
      <c r="H16" s="29"/>
      <c r="I16" s="29"/>
      <c r="J16" s="29"/>
      <c r="K16" s="62"/>
      <c r="L16" s="69" t="s">
        <v>44</v>
      </c>
      <c r="M16" s="79"/>
      <c r="N16" s="79"/>
      <c r="O16" s="79"/>
      <c r="P16" s="79"/>
      <c r="Q16" s="91"/>
      <c r="R16" s="102" t="s">
        <v>235</v>
      </c>
      <c r="S16" s="111"/>
      <c r="T16" s="111"/>
      <c r="U16" s="111"/>
      <c r="V16" s="122"/>
      <c r="W16" s="129"/>
      <c r="X16" s="58"/>
      <c r="Y16" s="58"/>
      <c r="Z16" s="58"/>
      <c r="AA16" s="58"/>
      <c r="AB16" s="24"/>
      <c r="AC16" s="149">
        <v>12.8</v>
      </c>
      <c r="AD16" s="155"/>
      <c r="AE16" s="155"/>
      <c r="AF16" s="155"/>
      <c r="AG16" s="157"/>
      <c r="AH16" s="149">
        <v>12.4</v>
      </c>
      <c r="AI16" s="155"/>
      <c r="AJ16" s="155"/>
      <c r="AK16" s="155"/>
      <c r="AL16" s="169"/>
      <c r="AM16" s="173"/>
      <c r="AN16" s="59"/>
      <c r="AO16" s="59"/>
      <c r="AP16" s="59"/>
      <c r="AQ16" s="59"/>
      <c r="AR16" s="59"/>
      <c r="AS16" s="59"/>
      <c r="AT16" s="64"/>
      <c r="AU16" s="148"/>
      <c r="AV16" s="139"/>
      <c r="AW16" s="139"/>
      <c r="AX16" s="139"/>
      <c r="AY16" s="188" t="s">
        <v>109</v>
      </c>
      <c r="AZ16" s="196"/>
      <c r="BA16" s="196"/>
      <c r="BB16" s="196"/>
      <c r="BC16" s="196"/>
      <c r="BD16" s="196"/>
      <c r="BE16" s="196"/>
      <c r="BF16" s="196"/>
      <c r="BG16" s="196"/>
      <c r="BH16" s="196"/>
      <c r="BI16" s="196"/>
      <c r="BJ16" s="196"/>
      <c r="BK16" s="196"/>
      <c r="BL16" s="196"/>
      <c r="BM16" s="208"/>
      <c r="BN16" s="213">
        <v>71961862</v>
      </c>
      <c r="BO16" s="216"/>
      <c r="BP16" s="216"/>
      <c r="BQ16" s="216"/>
      <c r="BR16" s="216"/>
      <c r="BS16" s="216"/>
      <c r="BT16" s="216"/>
      <c r="BU16" s="219"/>
      <c r="BV16" s="213">
        <v>68820677</v>
      </c>
      <c r="BW16" s="216"/>
      <c r="BX16" s="216"/>
      <c r="BY16" s="216"/>
      <c r="BZ16" s="216"/>
      <c r="CA16" s="216"/>
      <c r="CB16" s="216"/>
      <c r="CC16" s="219"/>
      <c r="CD16" s="190"/>
      <c r="CE16" s="223"/>
      <c r="CF16" s="223"/>
      <c r="CG16" s="223"/>
      <c r="CH16" s="223"/>
      <c r="CI16" s="223"/>
      <c r="CJ16" s="223"/>
      <c r="CK16" s="223"/>
      <c r="CL16" s="223"/>
      <c r="CM16" s="223"/>
      <c r="CN16" s="223"/>
      <c r="CO16" s="223"/>
      <c r="CP16" s="223"/>
      <c r="CQ16" s="223"/>
      <c r="CR16" s="223"/>
      <c r="CS16" s="226"/>
      <c r="CT16" s="229"/>
      <c r="CU16" s="237"/>
      <c r="CV16" s="237"/>
      <c r="CW16" s="237"/>
      <c r="CX16" s="237"/>
      <c r="CY16" s="237"/>
      <c r="CZ16" s="237"/>
      <c r="DA16" s="245"/>
      <c r="DB16" s="229"/>
      <c r="DC16" s="237"/>
      <c r="DD16" s="237"/>
      <c r="DE16" s="237"/>
      <c r="DF16" s="237"/>
      <c r="DG16" s="237"/>
      <c r="DH16" s="237"/>
      <c r="DI16" s="245"/>
    </row>
    <row r="17" spans="1:113" ht="18.75" customHeight="1">
      <c r="A17" s="2"/>
      <c r="B17" s="13"/>
      <c r="C17" s="30"/>
      <c r="D17" s="30"/>
      <c r="E17" s="30"/>
      <c r="F17" s="30"/>
      <c r="G17" s="30"/>
      <c r="H17" s="30"/>
      <c r="I17" s="30"/>
      <c r="J17" s="30"/>
      <c r="K17" s="63"/>
      <c r="L17" s="70"/>
      <c r="M17" s="80" t="s">
        <v>104</v>
      </c>
      <c r="N17" s="84"/>
      <c r="O17" s="84"/>
      <c r="P17" s="84"/>
      <c r="Q17" s="92"/>
      <c r="R17" s="102" t="s">
        <v>147</v>
      </c>
      <c r="S17" s="111"/>
      <c r="T17" s="111"/>
      <c r="U17" s="111"/>
      <c r="V17" s="122"/>
      <c r="W17" s="130" t="s">
        <v>95</v>
      </c>
      <c r="X17" s="57"/>
      <c r="Y17" s="57"/>
      <c r="Z17" s="57"/>
      <c r="AA17" s="57"/>
      <c r="AB17" s="25"/>
      <c r="AC17" s="73">
        <v>104971</v>
      </c>
      <c r="AD17" s="81"/>
      <c r="AE17" s="81"/>
      <c r="AF17" s="81"/>
      <c r="AG17" s="85"/>
      <c r="AH17" s="73">
        <v>105650</v>
      </c>
      <c r="AI17" s="81"/>
      <c r="AJ17" s="81"/>
      <c r="AK17" s="81"/>
      <c r="AL17" s="118"/>
      <c r="AM17" s="173"/>
      <c r="AN17" s="59"/>
      <c r="AO17" s="59"/>
      <c r="AP17" s="59"/>
      <c r="AQ17" s="59"/>
      <c r="AR17" s="59"/>
      <c r="AS17" s="59"/>
      <c r="AT17" s="64"/>
      <c r="AU17" s="148"/>
      <c r="AV17" s="139"/>
      <c r="AW17" s="139"/>
      <c r="AX17" s="139"/>
      <c r="AY17" s="188" t="s">
        <v>236</v>
      </c>
      <c r="AZ17" s="196"/>
      <c r="BA17" s="196"/>
      <c r="BB17" s="196"/>
      <c r="BC17" s="196"/>
      <c r="BD17" s="196"/>
      <c r="BE17" s="196"/>
      <c r="BF17" s="196"/>
      <c r="BG17" s="196"/>
      <c r="BH17" s="196"/>
      <c r="BI17" s="196"/>
      <c r="BJ17" s="196"/>
      <c r="BK17" s="196"/>
      <c r="BL17" s="196"/>
      <c r="BM17" s="208"/>
      <c r="BN17" s="213">
        <v>77532448</v>
      </c>
      <c r="BO17" s="216"/>
      <c r="BP17" s="216"/>
      <c r="BQ17" s="216"/>
      <c r="BR17" s="216"/>
      <c r="BS17" s="216"/>
      <c r="BT17" s="216"/>
      <c r="BU17" s="219"/>
      <c r="BV17" s="213">
        <v>74308250</v>
      </c>
      <c r="BW17" s="216"/>
      <c r="BX17" s="216"/>
      <c r="BY17" s="216"/>
      <c r="BZ17" s="216"/>
      <c r="CA17" s="216"/>
      <c r="CB17" s="216"/>
      <c r="CC17" s="219"/>
      <c r="CD17" s="190"/>
      <c r="CE17" s="223"/>
      <c r="CF17" s="223"/>
      <c r="CG17" s="223"/>
      <c r="CH17" s="223"/>
      <c r="CI17" s="223"/>
      <c r="CJ17" s="223"/>
      <c r="CK17" s="223"/>
      <c r="CL17" s="223"/>
      <c r="CM17" s="223"/>
      <c r="CN17" s="223"/>
      <c r="CO17" s="223"/>
      <c r="CP17" s="223"/>
      <c r="CQ17" s="223"/>
      <c r="CR17" s="223"/>
      <c r="CS17" s="226"/>
      <c r="CT17" s="229"/>
      <c r="CU17" s="237"/>
      <c r="CV17" s="237"/>
      <c r="CW17" s="237"/>
      <c r="CX17" s="237"/>
      <c r="CY17" s="237"/>
      <c r="CZ17" s="237"/>
      <c r="DA17" s="245"/>
      <c r="DB17" s="229"/>
      <c r="DC17" s="237"/>
      <c r="DD17" s="237"/>
      <c r="DE17" s="237"/>
      <c r="DF17" s="237"/>
      <c r="DG17" s="237"/>
      <c r="DH17" s="237"/>
      <c r="DI17" s="245"/>
    </row>
    <row r="18" spans="1:113" ht="18.75" customHeight="1">
      <c r="A18" s="2"/>
      <c r="B18" s="14" t="s">
        <v>237</v>
      </c>
      <c r="C18" s="31"/>
      <c r="D18" s="31"/>
      <c r="E18" s="50"/>
      <c r="F18" s="50"/>
      <c r="G18" s="50"/>
      <c r="H18" s="50"/>
      <c r="I18" s="50"/>
      <c r="J18" s="50"/>
      <c r="K18" s="50"/>
      <c r="L18" s="71">
        <v>15.59</v>
      </c>
      <c r="M18" s="71"/>
      <c r="N18" s="71"/>
      <c r="O18" s="71"/>
      <c r="P18" s="71"/>
      <c r="Q18" s="71"/>
      <c r="R18" s="103"/>
      <c r="S18" s="103"/>
      <c r="T18" s="103"/>
      <c r="U18" s="103"/>
      <c r="V18" s="123"/>
      <c r="W18" s="131"/>
      <c r="X18" s="138"/>
      <c r="Y18" s="138"/>
      <c r="Z18" s="138"/>
      <c r="AA18" s="138"/>
      <c r="AB18" s="26"/>
      <c r="AC18" s="150">
        <v>87</v>
      </c>
      <c r="AD18" s="156"/>
      <c r="AE18" s="156"/>
      <c r="AF18" s="156"/>
      <c r="AG18" s="158"/>
      <c r="AH18" s="150">
        <v>87.4</v>
      </c>
      <c r="AI18" s="156"/>
      <c r="AJ18" s="156"/>
      <c r="AK18" s="156"/>
      <c r="AL18" s="170"/>
      <c r="AM18" s="173"/>
      <c r="AN18" s="59"/>
      <c r="AO18" s="59"/>
      <c r="AP18" s="59"/>
      <c r="AQ18" s="59"/>
      <c r="AR18" s="59"/>
      <c r="AS18" s="59"/>
      <c r="AT18" s="64"/>
      <c r="AU18" s="148"/>
      <c r="AV18" s="139"/>
      <c r="AW18" s="139"/>
      <c r="AX18" s="139"/>
      <c r="AY18" s="188" t="s">
        <v>239</v>
      </c>
      <c r="AZ18" s="196"/>
      <c r="BA18" s="196"/>
      <c r="BB18" s="196"/>
      <c r="BC18" s="196"/>
      <c r="BD18" s="196"/>
      <c r="BE18" s="196"/>
      <c r="BF18" s="196"/>
      <c r="BG18" s="196"/>
      <c r="BH18" s="196"/>
      <c r="BI18" s="196"/>
      <c r="BJ18" s="196"/>
      <c r="BK18" s="196"/>
      <c r="BL18" s="196"/>
      <c r="BM18" s="208"/>
      <c r="BN18" s="213">
        <v>61112037</v>
      </c>
      <c r="BO18" s="216"/>
      <c r="BP18" s="216"/>
      <c r="BQ18" s="216"/>
      <c r="BR18" s="216"/>
      <c r="BS18" s="216"/>
      <c r="BT18" s="216"/>
      <c r="BU18" s="219"/>
      <c r="BV18" s="213">
        <v>60204265</v>
      </c>
      <c r="BW18" s="216"/>
      <c r="BX18" s="216"/>
      <c r="BY18" s="216"/>
      <c r="BZ18" s="216"/>
      <c r="CA18" s="216"/>
      <c r="CB18" s="216"/>
      <c r="CC18" s="219"/>
      <c r="CD18" s="190"/>
      <c r="CE18" s="223"/>
      <c r="CF18" s="223"/>
      <c r="CG18" s="223"/>
      <c r="CH18" s="223"/>
      <c r="CI18" s="223"/>
      <c r="CJ18" s="223"/>
      <c r="CK18" s="223"/>
      <c r="CL18" s="223"/>
      <c r="CM18" s="223"/>
      <c r="CN18" s="223"/>
      <c r="CO18" s="223"/>
      <c r="CP18" s="223"/>
      <c r="CQ18" s="223"/>
      <c r="CR18" s="223"/>
      <c r="CS18" s="226"/>
      <c r="CT18" s="229"/>
      <c r="CU18" s="237"/>
      <c r="CV18" s="237"/>
      <c r="CW18" s="237"/>
      <c r="CX18" s="237"/>
      <c r="CY18" s="237"/>
      <c r="CZ18" s="237"/>
      <c r="DA18" s="245"/>
      <c r="DB18" s="229"/>
      <c r="DC18" s="237"/>
      <c r="DD18" s="237"/>
      <c r="DE18" s="237"/>
      <c r="DF18" s="237"/>
      <c r="DG18" s="237"/>
      <c r="DH18" s="237"/>
      <c r="DI18" s="245"/>
    </row>
    <row r="19" spans="1:113" ht="18.75" customHeight="1">
      <c r="A19" s="2"/>
      <c r="B19" s="14" t="s">
        <v>61</v>
      </c>
      <c r="C19" s="31"/>
      <c r="D19" s="31"/>
      <c r="E19" s="50"/>
      <c r="F19" s="50"/>
      <c r="G19" s="50"/>
      <c r="H19" s="50"/>
      <c r="I19" s="50"/>
      <c r="J19" s="50"/>
      <c r="K19" s="50"/>
      <c r="L19" s="72">
        <v>21053</v>
      </c>
      <c r="M19" s="72"/>
      <c r="N19" s="72"/>
      <c r="O19" s="72"/>
      <c r="P19" s="72"/>
      <c r="Q19" s="72"/>
      <c r="R19" s="104"/>
      <c r="S19" s="104"/>
      <c r="T19" s="104"/>
      <c r="U19" s="104"/>
      <c r="V19" s="124"/>
      <c r="W19" s="127"/>
      <c r="X19" s="137"/>
      <c r="Y19" s="137"/>
      <c r="Z19" s="137"/>
      <c r="AA19" s="137"/>
      <c r="AB19" s="137"/>
      <c r="AC19" s="151"/>
      <c r="AD19" s="151"/>
      <c r="AE19" s="151"/>
      <c r="AF19" s="151"/>
      <c r="AG19" s="151"/>
      <c r="AH19" s="151"/>
      <c r="AI19" s="151"/>
      <c r="AJ19" s="151"/>
      <c r="AK19" s="151"/>
      <c r="AL19" s="171"/>
      <c r="AM19" s="173"/>
      <c r="AN19" s="59"/>
      <c r="AO19" s="59"/>
      <c r="AP19" s="59"/>
      <c r="AQ19" s="59"/>
      <c r="AR19" s="59"/>
      <c r="AS19" s="59"/>
      <c r="AT19" s="64"/>
      <c r="AU19" s="148"/>
      <c r="AV19" s="139"/>
      <c r="AW19" s="139"/>
      <c r="AX19" s="139"/>
      <c r="AY19" s="188" t="s">
        <v>241</v>
      </c>
      <c r="AZ19" s="196"/>
      <c r="BA19" s="196"/>
      <c r="BB19" s="196"/>
      <c r="BC19" s="196"/>
      <c r="BD19" s="196"/>
      <c r="BE19" s="196"/>
      <c r="BF19" s="196"/>
      <c r="BG19" s="196"/>
      <c r="BH19" s="196"/>
      <c r="BI19" s="196"/>
      <c r="BJ19" s="196"/>
      <c r="BK19" s="196"/>
      <c r="BL19" s="196"/>
      <c r="BM19" s="208"/>
      <c r="BN19" s="213">
        <v>94468360</v>
      </c>
      <c r="BO19" s="216"/>
      <c r="BP19" s="216"/>
      <c r="BQ19" s="216"/>
      <c r="BR19" s="216"/>
      <c r="BS19" s="216"/>
      <c r="BT19" s="216"/>
      <c r="BU19" s="219"/>
      <c r="BV19" s="213">
        <v>88101542</v>
      </c>
      <c r="BW19" s="216"/>
      <c r="BX19" s="216"/>
      <c r="BY19" s="216"/>
      <c r="BZ19" s="216"/>
      <c r="CA19" s="216"/>
      <c r="CB19" s="216"/>
      <c r="CC19" s="219"/>
      <c r="CD19" s="190"/>
      <c r="CE19" s="223"/>
      <c r="CF19" s="223"/>
      <c r="CG19" s="223"/>
      <c r="CH19" s="223"/>
      <c r="CI19" s="223"/>
      <c r="CJ19" s="223"/>
      <c r="CK19" s="223"/>
      <c r="CL19" s="223"/>
      <c r="CM19" s="223"/>
      <c r="CN19" s="223"/>
      <c r="CO19" s="223"/>
      <c r="CP19" s="223"/>
      <c r="CQ19" s="223"/>
      <c r="CR19" s="223"/>
      <c r="CS19" s="226"/>
      <c r="CT19" s="229"/>
      <c r="CU19" s="237"/>
      <c r="CV19" s="237"/>
      <c r="CW19" s="237"/>
      <c r="CX19" s="237"/>
      <c r="CY19" s="237"/>
      <c r="CZ19" s="237"/>
      <c r="DA19" s="245"/>
      <c r="DB19" s="229"/>
      <c r="DC19" s="237"/>
      <c r="DD19" s="237"/>
      <c r="DE19" s="237"/>
      <c r="DF19" s="237"/>
      <c r="DG19" s="237"/>
      <c r="DH19" s="237"/>
      <c r="DI19" s="245"/>
    </row>
    <row r="20" spans="1:113" ht="18.75" customHeight="1">
      <c r="A20" s="2"/>
      <c r="B20" s="14" t="s">
        <v>244</v>
      </c>
      <c r="C20" s="31"/>
      <c r="D20" s="31"/>
      <c r="E20" s="50"/>
      <c r="F20" s="50"/>
      <c r="G20" s="50"/>
      <c r="H20" s="50"/>
      <c r="I20" s="50"/>
      <c r="J20" s="50"/>
      <c r="K20" s="50"/>
      <c r="L20" s="72">
        <v>196132</v>
      </c>
      <c r="M20" s="72"/>
      <c r="N20" s="72"/>
      <c r="O20" s="72"/>
      <c r="P20" s="72"/>
      <c r="Q20" s="72"/>
      <c r="R20" s="104"/>
      <c r="S20" s="104"/>
      <c r="T20" s="104"/>
      <c r="U20" s="104"/>
      <c r="V20" s="124"/>
      <c r="W20" s="131"/>
      <c r="X20" s="138"/>
      <c r="Y20" s="138"/>
      <c r="Z20" s="138"/>
      <c r="AA20" s="138"/>
      <c r="AB20" s="138"/>
      <c r="AC20" s="152"/>
      <c r="AD20" s="152"/>
      <c r="AE20" s="152"/>
      <c r="AF20" s="152"/>
      <c r="AG20" s="152"/>
      <c r="AH20" s="152"/>
      <c r="AI20" s="152"/>
      <c r="AJ20" s="152"/>
      <c r="AK20" s="152"/>
      <c r="AL20" s="172"/>
      <c r="AM20" s="174"/>
      <c r="AN20" s="60"/>
      <c r="AO20" s="60"/>
      <c r="AP20" s="60"/>
      <c r="AQ20" s="60"/>
      <c r="AR20" s="60"/>
      <c r="AS20" s="60"/>
      <c r="AT20" s="65"/>
      <c r="AU20" s="181"/>
      <c r="AV20" s="182"/>
      <c r="AW20" s="182"/>
      <c r="AX20" s="183"/>
      <c r="AY20" s="188"/>
      <c r="AZ20" s="196"/>
      <c r="BA20" s="196"/>
      <c r="BB20" s="196"/>
      <c r="BC20" s="196"/>
      <c r="BD20" s="196"/>
      <c r="BE20" s="196"/>
      <c r="BF20" s="196"/>
      <c r="BG20" s="196"/>
      <c r="BH20" s="196"/>
      <c r="BI20" s="196"/>
      <c r="BJ20" s="196"/>
      <c r="BK20" s="196"/>
      <c r="BL20" s="196"/>
      <c r="BM20" s="208"/>
      <c r="BN20" s="213"/>
      <c r="BO20" s="216"/>
      <c r="BP20" s="216"/>
      <c r="BQ20" s="216"/>
      <c r="BR20" s="216"/>
      <c r="BS20" s="216"/>
      <c r="BT20" s="216"/>
      <c r="BU20" s="219"/>
      <c r="BV20" s="213"/>
      <c r="BW20" s="216"/>
      <c r="BX20" s="216"/>
      <c r="BY20" s="216"/>
      <c r="BZ20" s="216"/>
      <c r="CA20" s="216"/>
      <c r="CB20" s="216"/>
      <c r="CC20" s="219"/>
      <c r="CD20" s="190"/>
      <c r="CE20" s="223"/>
      <c r="CF20" s="223"/>
      <c r="CG20" s="223"/>
      <c r="CH20" s="223"/>
      <c r="CI20" s="223"/>
      <c r="CJ20" s="223"/>
      <c r="CK20" s="223"/>
      <c r="CL20" s="223"/>
      <c r="CM20" s="223"/>
      <c r="CN20" s="223"/>
      <c r="CO20" s="223"/>
      <c r="CP20" s="223"/>
      <c r="CQ20" s="223"/>
      <c r="CR20" s="223"/>
      <c r="CS20" s="226"/>
      <c r="CT20" s="229"/>
      <c r="CU20" s="237"/>
      <c r="CV20" s="237"/>
      <c r="CW20" s="237"/>
      <c r="CX20" s="237"/>
      <c r="CY20" s="237"/>
      <c r="CZ20" s="237"/>
      <c r="DA20" s="245"/>
      <c r="DB20" s="229"/>
      <c r="DC20" s="237"/>
      <c r="DD20" s="237"/>
      <c r="DE20" s="237"/>
      <c r="DF20" s="237"/>
      <c r="DG20" s="237"/>
      <c r="DH20" s="237"/>
      <c r="DI20" s="245"/>
    </row>
    <row r="21" spans="1:113" ht="18.75" customHeight="1">
      <c r="A21" s="2"/>
      <c r="B21" s="15" t="s">
        <v>246</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4"/>
      <c r="AY21" s="188"/>
      <c r="AZ21" s="196"/>
      <c r="BA21" s="196"/>
      <c r="BB21" s="196"/>
      <c r="BC21" s="196"/>
      <c r="BD21" s="196"/>
      <c r="BE21" s="196"/>
      <c r="BF21" s="196"/>
      <c r="BG21" s="196"/>
      <c r="BH21" s="196"/>
      <c r="BI21" s="196"/>
      <c r="BJ21" s="196"/>
      <c r="BK21" s="196"/>
      <c r="BL21" s="196"/>
      <c r="BM21" s="208"/>
      <c r="BN21" s="213"/>
      <c r="BO21" s="216"/>
      <c r="BP21" s="216"/>
      <c r="BQ21" s="216"/>
      <c r="BR21" s="216"/>
      <c r="BS21" s="216"/>
      <c r="BT21" s="216"/>
      <c r="BU21" s="219"/>
      <c r="BV21" s="213"/>
      <c r="BW21" s="216"/>
      <c r="BX21" s="216"/>
      <c r="BY21" s="216"/>
      <c r="BZ21" s="216"/>
      <c r="CA21" s="216"/>
      <c r="CB21" s="216"/>
      <c r="CC21" s="219"/>
      <c r="CD21" s="190"/>
      <c r="CE21" s="223"/>
      <c r="CF21" s="223"/>
      <c r="CG21" s="223"/>
      <c r="CH21" s="223"/>
      <c r="CI21" s="223"/>
      <c r="CJ21" s="223"/>
      <c r="CK21" s="223"/>
      <c r="CL21" s="223"/>
      <c r="CM21" s="223"/>
      <c r="CN21" s="223"/>
      <c r="CO21" s="223"/>
      <c r="CP21" s="223"/>
      <c r="CQ21" s="223"/>
      <c r="CR21" s="223"/>
      <c r="CS21" s="226"/>
      <c r="CT21" s="229"/>
      <c r="CU21" s="237"/>
      <c r="CV21" s="237"/>
      <c r="CW21" s="237"/>
      <c r="CX21" s="237"/>
      <c r="CY21" s="237"/>
      <c r="CZ21" s="237"/>
      <c r="DA21" s="245"/>
      <c r="DB21" s="229"/>
      <c r="DC21" s="237"/>
      <c r="DD21" s="237"/>
      <c r="DE21" s="237"/>
      <c r="DF21" s="237"/>
      <c r="DG21" s="237"/>
      <c r="DH21" s="237"/>
      <c r="DI21" s="245"/>
    </row>
    <row r="22" spans="1:113" ht="18.75" customHeight="1">
      <c r="A22" s="2"/>
      <c r="B22" s="16" t="s">
        <v>248</v>
      </c>
      <c r="C22" s="33"/>
      <c r="D22" s="42"/>
      <c r="E22" s="51" t="s">
        <v>5</v>
      </c>
      <c r="F22" s="57"/>
      <c r="G22" s="57"/>
      <c r="H22" s="57"/>
      <c r="I22" s="57"/>
      <c r="J22" s="57"/>
      <c r="K22" s="25"/>
      <c r="L22" s="51" t="s">
        <v>251</v>
      </c>
      <c r="M22" s="57"/>
      <c r="N22" s="57"/>
      <c r="O22" s="57"/>
      <c r="P22" s="25"/>
      <c r="Q22" s="93" t="s">
        <v>252</v>
      </c>
      <c r="R22" s="105"/>
      <c r="S22" s="105"/>
      <c r="T22" s="105"/>
      <c r="U22" s="105"/>
      <c r="V22" s="125"/>
      <c r="W22" s="133" t="s">
        <v>254</v>
      </c>
      <c r="X22" s="33"/>
      <c r="Y22" s="42"/>
      <c r="Z22" s="51" t="s">
        <v>5</v>
      </c>
      <c r="AA22" s="57"/>
      <c r="AB22" s="57"/>
      <c r="AC22" s="57"/>
      <c r="AD22" s="57"/>
      <c r="AE22" s="57"/>
      <c r="AF22" s="57"/>
      <c r="AG22" s="25"/>
      <c r="AH22" s="161" t="s">
        <v>190</v>
      </c>
      <c r="AI22" s="57"/>
      <c r="AJ22" s="57"/>
      <c r="AK22" s="57"/>
      <c r="AL22" s="25"/>
      <c r="AM22" s="161" t="s">
        <v>255</v>
      </c>
      <c r="AN22" s="177"/>
      <c r="AO22" s="177"/>
      <c r="AP22" s="177"/>
      <c r="AQ22" s="177"/>
      <c r="AR22" s="179"/>
      <c r="AS22" s="93" t="s">
        <v>252</v>
      </c>
      <c r="AT22" s="105"/>
      <c r="AU22" s="105"/>
      <c r="AV22" s="105"/>
      <c r="AW22" s="105"/>
      <c r="AX22" s="185"/>
      <c r="AY22" s="189"/>
      <c r="AZ22" s="197"/>
      <c r="BA22" s="197"/>
      <c r="BB22" s="197"/>
      <c r="BC22" s="197"/>
      <c r="BD22" s="197"/>
      <c r="BE22" s="197"/>
      <c r="BF22" s="197"/>
      <c r="BG22" s="197"/>
      <c r="BH22" s="197"/>
      <c r="BI22" s="197"/>
      <c r="BJ22" s="197"/>
      <c r="BK22" s="197"/>
      <c r="BL22" s="197"/>
      <c r="BM22" s="209"/>
      <c r="BN22" s="214"/>
      <c r="BO22" s="217"/>
      <c r="BP22" s="217"/>
      <c r="BQ22" s="217"/>
      <c r="BR22" s="217"/>
      <c r="BS22" s="217"/>
      <c r="BT22" s="217"/>
      <c r="BU22" s="220"/>
      <c r="BV22" s="214"/>
      <c r="BW22" s="217"/>
      <c r="BX22" s="217"/>
      <c r="BY22" s="217"/>
      <c r="BZ22" s="217"/>
      <c r="CA22" s="217"/>
      <c r="CB22" s="217"/>
      <c r="CC22" s="220"/>
      <c r="CD22" s="190"/>
      <c r="CE22" s="223"/>
      <c r="CF22" s="223"/>
      <c r="CG22" s="223"/>
      <c r="CH22" s="223"/>
      <c r="CI22" s="223"/>
      <c r="CJ22" s="223"/>
      <c r="CK22" s="223"/>
      <c r="CL22" s="223"/>
      <c r="CM22" s="223"/>
      <c r="CN22" s="223"/>
      <c r="CO22" s="223"/>
      <c r="CP22" s="223"/>
      <c r="CQ22" s="223"/>
      <c r="CR22" s="223"/>
      <c r="CS22" s="226"/>
      <c r="CT22" s="229"/>
      <c r="CU22" s="237"/>
      <c r="CV22" s="237"/>
      <c r="CW22" s="237"/>
      <c r="CX22" s="237"/>
      <c r="CY22" s="237"/>
      <c r="CZ22" s="237"/>
      <c r="DA22" s="245"/>
      <c r="DB22" s="229"/>
      <c r="DC22" s="237"/>
      <c r="DD22" s="237"/>
      <c r="DE22" s="237"/>
      <c r="DF22" s="237"/>
      <c r="DG22" s="237"/>
      <c r="DH22" s="237"/>
      <c r="DI22" s="245"/>
    </row>
    <row r="23" spans="1:113" ht="18.75" customHeight="1">
      <c r="A23" s="2"/>
      <c r="B23" s="17"/>
      <c r="C23" s="34"/>
      <c r="D23" s="43"/>
      <c r="E23" s="52"/>
      <c r="F23" s="58"/>
      <c r="G23" s="58"/>
      <c r="H23" s="58"/>
      <c r="I23" s="58"/>
      <c r="J23" s="58"/>
      <c r="K23" s="24"/>
      <c r="L23" s="52"/>
      <c r="M23" s="58"/>
      <c r="N23" s="58"/>
      <c r="O23" s="58"/>
      <c r="P23" s="24"/>
      <c r="Q23" s="94"/>
      <c r="R23" s="106"/>
      <c r="S23" s="106"/>
      <c r="T23" s="106"/>
      <c r="U23" s="106"/>
      <c r="V23" s="126"/>
      <c r="W23" s="134"/>
      <c r="X23" s="34"/>
      <c r="Y23" s="43"/>
      <c r="Z23" s="52"/>
      <c r="AA23" s="58"/>
      <c r="AB23" s="58"/>
      <c r="AC23" s="58"/>
      <c r="AD23" s="58"/>
      <c r="AE23" s="58"/>
      <c r="AF23" s="58"/>
      <c r="AG23" s="24"/>
      <c r="AH23" s="52"/>
      <c r="AI23" s="58"/>
      <c r="AJ23" s="58"/>
      <c r="AK23" s="58"/>
      <c r="AL23" s="24"/>
      <c r="AM23" s="175"/>
      <c r="AN23" s="178"/>
      <c r="AO23" s="178"/>
      <c r="AP23" s="178"/>
      <c r="AQ23" s="178"/>
      <c r="AR23" s="180"/>
      <c r="AS23" s="94"/>
      <c r="AT23" s="106"/>
      <c r="AU23" s="106"/>
      <c r="AV23" s="106"/>
      <c r="AW23" s="106"/>
      <c r="AX23" s="186"/>
      <c r="AY23" s="187" t="s">
        <v>256</v>
      </c>
      <c r="AZ23" s="195"/>
      <c r="BA23" s="195"/>
      <c r="BB23" s="195"/>
      <c r="BC23" s="195"/>
      <c r="BD23" s="195"/>
      <c r="BE23" s="195"/>
      <c r="BF23" s="195"/>
      <c r="BG23" s="195"/>
      <c r="BH23" s="195"/>
      <c r="BI23" s="195"/>
      <c r="BJ23" s="195"/>
      <c r="BK23" s="195"/>
      <c r="BL23" s="195"/>
      <c r="BM23" s="207"/>
      <c r="BN23" s="213">
        <v>14743519</v>
      </c>
      <c r="BO23" s="216"/>
      <c r="BP23" s="216"/>
      <c r="BQ23" s="216"/>
      <c r="BR23" s="216"/>
      <c r="BS23" s="216"/>
      <c r="BT23" s="216"/>
      <c r="BU23" s="219"/>
      <c r="BV23" s="213">
        <v>19827913</v>
      </c>
      <c r="BW23" s="216"/>
      <c r="BX23" s="216"/>
      <c r="BY23" s="216"/>
      <c r="BZ23" s="216"/>
      <c r="CA23" s="216"/>
      <c r="CB23" s="216"/>
      <c r="CC23" s="219"/>
      <c r="CD23" s="190"/>
      <c r="CE23" s="223"/>
      <c r="CF23" s="223"/>
      <c r="CG23" s="223"/>
      <c r="CH23" s="223"/>
      <c r="CI23" s="223"/>
      <c r="CJ23" s="223"/>
      <c r="CK23" s="223"/>
      <c r="CL23" s="223"/>
      <c r="CM23" s="223"/>
      <c r="CN23" s="223"/>
      <c r="CO23" s="223"/>
      <c r="CP23" s="223"/>
      <c r="CQ23" s="223"/>
      <c r="CR23" s="223"/>
      <c r="CS23" s="226"/>
      <c r="CT23" s="229"/>
      <c r="CU23" s="237"/>
      <c r="CV23" s="237"/>
      <c r="CW23" s="237"/>
      <c r="CX23" s="237"/>
      <c r="CY23" s="237"/>
      <c r="CZ23" s="237"/>
      <c r="DA23" s="245"/>
      <c r="DB23" s="229"/>
      <c r="DC23" s="237"/>
      <c r="DD23" s="237"/>
      <c r="DE23" s="237"/>
      <c r="DF23" s="237"/>
      <c r="DG23" s="237"/>
      <c r="DH23" s="237"/>
      <c r="DI23" s="245"/>
    </row>
    <row r="24" spans="1:113" ht="18.75" customHeight="1">
      <c r="A24" s="2"/>
      <c r="B24" s="17"/>
      <c r="C24" s="34"/>
      <c r="D24" s="43"/>
      <c r="E24" s="53" t="s">
        <v>259</v>
      </c>
      <c r="F24" s="59"/>
      <c r="G24" s="59"/>
      <c r="H24" s="59"/>
      <c r="I24" s="59"/>
      <c r="J24" s="59"/>
      <c r="K24" s="64"/>
      <c r="L24" s="73">
        <v>1</v>
      </c>
      <c r="M24" s="81"/>
      <c r="N24" s="81"/>
      <c r="O24" s="81"/>
      <c r="P24" s="85"/>
      <c r="Q24" s="73">
        <v>12496</v>
      </c>
      <c r="R24" s="81"/>
      <c r="S24" s="81"/>
      <c r="T24" s="81"/>
      <c r="U24" s="81"/>
      <c r="V24" s="85"/>
      <c r="W24" s="134"/>
      <c r="X24" s="34"/>
      <c r="Y24" s="43"/>
      <c r="Z24" s="53" t="s">
        <v>261</v>
      </c>
      <c r="AA24" s="59"/>
      <c r="AB24" s="59"/>
      <c r="AC24" s="59"/>
      <c r="AD24" s="59"/>
      <c r="AE24" s="59"/>
      <c r="AF24" s="59"/>
      <c r="AG24" s="64"/>
      <c r="AH24" s="73">
        <v>1960</v>
      </c>
      <c r="AI24" s="81"/>
      <c r="AJ24" s="81"/>
      <c r="AK24" s="81"/>
      <c r="AL24" s="85"/>
      <c r="AM24" s="73">
        <v>6125000</v>
      </c>
      <c r="AN24" s="81"/>
      <c r="AO24" s="81"/>
      <c r="AP24" s="81"/>
      <c r="AQ24" s="81"/>
      <c r="AR24" s="85"/>
      <c r="AS24" s="73">
        <v>3125</v>
      </c>
      <c r="AT24" s="81"/>
      <c r="AU24" s="81"/>
      <c r="AV24" s="81"/>
      <c r="AW24" s="81"/>
      <c r="AX24" s="118"/>
      <c r="AY24" s="189" t="s">
        <v>262</v>
      </c>
      <c r="AZ24" s="197"/>
      <c r="BA24" s="197"/>
      <c r="BB24" s="197"/>
      <c r="BC24" s="197"/>
      <c r="BD24" s="197"/>
      <c r="BE24" s="197"/>
      <c r="BF24" s="197"/>
      <c r="BG24" s="197"/>
      <c r="BH24" s="197"/>
      <c r="BI24" s="197"/>
      <c r="BJ24" s="197"/>
      <c r="BK24" s="197"/>
      <c r="BL24" s="197"/>
      <c r="BM24" s="209"/>
      <c r="BN24" s="213">
        <v>9624131</v>
      </c>
      <c r="BO24" s="216"/>
      <c r="BP24" s="216"/>
      <c r="BQ24" s="216"/>
      <c r="BR24" s="216"/>
      <c r="BS24" s="216"/>
      <c r="BT24" s="216"/>
      <c r="BU24" s="219"/>
      <c r="BV24" s="213">
        <v>12385517</v>
      </c>
      <c r="BW24" s="216"/>
      <c r="BX24" s="216"/>
      <c r="BY24" s="216"/>
      <c r="BZ24" s="216"/>
      <c r="CA24" s="216"/>
      <c r="CB24" s="216"/>
      <c r="CC24" s="219"/>
      <c r="CD24" s="190"/>
      <c r="CE24" s="223"/>
      <c r="CF24" s="223"/>
      <c r="CG24" s="223"/>
      <c r="CH24" s="223"/>
      <c r="CI24" s="223"/>
      <c r="CJ24" s="223"/>
      <c r="CK24" s="223"/>
      <c r="CL24" s="223"/>
      <c r="CM24" s="223"/>
      <c r="CN24" s="223"/>
      <c r="CO24" s="223"/>
      <c r="CP24" s="223"/>
      <c r="CQ24" s="223"/>
      <c r="CR24" s="223"/>
      <c r="CS24" s="226"/>
      <c r="CT24" s="229"/>
      <c r="CU24" s="237"/>
      <c r="CV24" s="237"/>
      <c r="CW24" s="237"/>
      <c r="CX24" s="237"/>
      <c r="CY24" s="237"/>
      <c r="CZ24" s="237"/>
      <c r="DA24" s="245"/>
      <c r="DB24" s="229"/>
      <c r="DC24" s="237"/>
      <c r="DD24" s="237"/>
      <c r="DE24" s="237"/>
      <c r="DF24" s="237"/>
      <c r="DG24" s="237"/>
      <c r="DH24" s="237"/>
      <c r="DI24" s="245"/>
    </row>
    <row r="25" spans="1:113" ht="18.75" customHeight="1">
      <c r="A25" s="2"/>
      <c r="B25" s="17"/>
      <c r="C25" s="34"/>
      <c r="D25" s="43"/>
      <c r="E25" s="53" t="s">
        <v>263</v>
      </c>
      <c r="F25" s="59"/>
      <c r="G25" s="59"/>
      <c r="H25" s="59"/>
      <c r="I25" s="59"/>
      <c r="J25" s="59"/>
      <c r="K25" s="64"/>
      <c r="L25" s="73">
        <v>3</v>
      </c>
      <c r="M25" s="81"/>
      <c r="N25" s="81"/>
      <c r="O25" s="81"/>
      <c r="P25" s="85"/>
      <c r="Q25" s="73">
        <v>10031</v>
      </c>
      <c r="R25" s="81"/>
      <c r="S25" s="81"/>
      <c r="T25" s="81"/>
      <c r="U25" s="81"/>
      <c r="V25" s="85"/>
      <c r="W25" s="134"/>
      <c r="X25" s="34"/>
      <c r="Y25" s="43"/>
      <c r="Z25" s="53" t="s">
        <v>266</v>
      </c>
      <c r="AA25" s="59"/>
      <c r="AB25" s="59"/>
      <c r="AC25" s="59"/>
      <c r="AD25" s="59"/>
      <c r="AE25" s="59"/>
      <c r="AF25" s="59"/>
      <c r="AG25" s="64"/>
      <c r="AH25" s="73" t="s">
        <v>207</v>
      </c>
      <c r="AI25" s="81"/>
      <c r="AJ25" s="81"/>
      <c r="AK25" s="81"/>
      <c r="AL25" s="85"/>
      <c r="AM25" s="73" t="s">
        <v>207</v>
      </c>
      <c r="AN25" s="81"/>
      <c r="AO25" s="81"/>
      <c r="AP25" s="81"/>
      <c r="AQ25" s="81"/>
      <c r="AR25" s="85"/>
      <c r="AS25" s="73" t="s">
        <v>207</v>
      </c>
      <c r="AT25" s="81"/>
      <c r="AU25" s="81"/>
      <c r="AV25" s="81"/>
      <c r="AW25" s="81"/>
      <c r="AX25" s="118"/>
      <c r="AY25" s="187" t="s">
        <v>36</v>
      </c>
      <c r="AZ25" s="195"/>
      <c r="BA25" s="195"/>
      <c r="BB25" s="195"/>
      <c r="BC25" s="195"/>
      <c r="BD25" s="195"/>
      <c r="BE25" s="195"/>
      <c r="BF25" s="195"/>
      <c r="BG25" s="195"/>
      <c r="BH25" s="195"/>
      <c r="BI25" s="195"/>
      <c r="BJ25" s="195"/>
      <c r="BK25" s="195"/>
      <c r="BL25" s="195"/>
      <c r="BM25" s="207"/>
      <c r="BN25" s="212">
        <v>34348856</v>
      </c>
      <c r="BO25" s="215"/>
      <c r="BP25" s="215"/>
      <c r="BQ25" s="215"/>
      <c r="BR25" s="215"/>
      <c r="BS25" s="215"/>
      <c r="BT25" s="215"/>
      <c r="BU25" s="218"/>
      <c r="BV25" s="212">
        <v>19656736</v>
      </c>
      <c r="BW25" s="215"/>
      <c r="BX25" s="215"/>
      <c r="BY25" s="215"/>
      <c r="BZ25" s="215"/>
      <c r="CA25" s="215"/>
      <c r="CB25" s="215"/>
      <c r="CC25" s="218"/>
      <c r="CD25" s="190"/>
      <c r="CE25" s="223"/>
      <c r="CF25" s="223"/>
      <c r="CG25" s="223"/>
      <c r="CH25" s="223"/>
      <c r="CI25" s="223"/>
      <c r="CJ25" s="223"/>
      <c r="CK25" s="223"/>
      <c r="CL25" s="223"/>
      <c r="CM25" s="223"/>
      <c r="CN25" s="223"/>
      <c r="CO25" s="223"/>
      <c r="CP25" s="223"/>
      <c r="CQ25" s="223"/>
      <c r="CR25" s="223"/>
      <c r="CS25" s="226"/>
      <c r="CT25" s="229"/>
      <c r="CU25" s="237"/>
      <c r="CV25" s="237"/>
      <c r="CW25" s="237"/>
      <c r="CX25" s="237"/>
      <c r="CY25" s="237"/>
      <c r="CZ25" s="237"/>
      <c r="DA25" s="245"/>
      <c r="DB25" s="229"/>
      <c r="DC25" s="237"/>
      <c r="DD25" s="237"/>
      <c r="DE25" s="237"/>
      <c r="DF25" s="237"/>
      <c r="DG25" s="237"/>
      <c r="DH25" s="237"/>
      <c r="DI25" s="245"/>
    </row>
    <row r="26" spans="1:113" ht="18.75" customHeight="1">
      <c r="A26" s="2"/>
      <c r="B26" s="17"/>
      <c r="C26" s="34"/>
      <c r="D26" s="43"/>
      <c r="E26" s="53" t="s">
        <v>267</v>
      </c>
      <c r="F26" s="59"/>
      <c r="G26" s="59"/>
      <c r="H26" s="59"/>
      <c r="I26" s="59"/>
      <c r="J26" s="59"/>
      <c r="K26" s="64"/>
      <c r="L26" s="73">
        <v>1</v>
      </c>
      <c r="M26" s="81"/>
      <c r="N26" s="81"/>
      <c r="O26" s="81"/>
      <c r="P26" s="85"/>
      <c r="Q26" s="73">
        <v>8792</v>
      </c>
      <c r="R26" s="81"/>
      <c r="S26" s="81"/>
      <c r="T26" s="81"/>
      <c r="U26" s="81"/>
      <c r="V26" s="85"/>
      <c r="W26" s="134"/>
      <c r="X26" s="34"/>
      <c r="Y26" s="43"/>
      <c r="Z26" s="53" t="s">
        <v>268</v>
      </c>
      <c r="AA26" s="143"/>
      <c r="AB26" s="143"/>
      <c r="AC26" s="143"/>
      <c r="AD26" s="143"/>
      <c r="AE26" s="143"/>
      <c r="AF26" s="143"/>
      <c r="AG26" s="159"/>
      <c r="AH26" s="73">
        <v>202</v>
      </c>
      <c r="AI26" s="81"/>
      <c r="AJ26" s="81"/>
      <c r="AK26" s="81"/>
      <c r="AL26" s="85"/>
      <c r="AM26" s="73">
        <v>614484</v>
      </c>
      <c r="AN26" s="81"/>
      <c r="AO26" s="81"/>
      <c r="AP26" s="81"/>
      <c r="AQ26" s="81"/>
      <c r="AR26" s="85"/>
      <c r="AS26" s="73">
        <v>3042</v>
      </c>
      <c r="AT26" s="81"/>
      <c r="AU26" s="81"/>
      <c r="AV26" s="81"/>
      <c r="AW26" s="81"/>
      <c r="AX26" s="118"/>
      <c r="AY26" s="190" t="s">
        <v>269</v>
      </c>
      <c r="AZ26" s="198"/>
      <c r="BA26" s="198"/>
      <c r="BB26" s="198"/>
      <c r="BC26" s="198"/>
      <c r="BD26" s="198"/>
      <c r="BE26" s="198"/>
      <c r="BF26" s="198"/>
      <c r="BG26" s="198"/>
      <c r="BH26" s="198"/>
      <c r="BI26" s="198"/>
      <c r="BJ26" s="198"/>
      <c r="BK26" s="198"/>
      <c r="BL26" s="198"/>
      <c r="BM26" s="210"/>
      <c r="BN26" s="213">
        <v>100000</v>
      </c>
      <c r="BO26" s="216"/>
      <c r="BP26" s="216"/>
      <c r="BQ26" s="216"/>
      <c r="BR26" s="216"/>
      <c r="BS26" s="216"/>
      <c r="BT26" s="216"/>
      <c r="BU26" s="219"/>
      <c r="BV26" s="213" t="s">
        <v>207</v>
      </c>
      <c r="BW26" s="216"/>
      <c r="BX26" s="216"/>
      <c r="BY26" s="216"/>
      <c r="BZ26" s="216"/>
      <c r="CA26" s="216"/>
      <c r="CB26" s="216"/>
      <c r="CC26" s="219"/>
      <c r="CD26" s="190"/>
      <c r="CE26" s="223"/>
      <c r="CF26" s="223"/>
      <c r="CG26" s="223"/>
      <c r="CH26" s="223"/>
      <c r="CI26" s="223"/>
      <c r="CJ26" s="223"/>
      <c r="CK26" s="223"/>
      <c r="CL26" s="223"/>
      <c r="CM26" s="223"/>
      <c r="CN26" s="223"/>
      <c r="CO26" s="223"/>
      <c r="CP26" s="223"/>
      <c r="CQ26" s="223"/>
      <c r="CR26" s="223"/>
      <c r="CS26" s="226"/>
      <c r="CT26" s="229"/>
      <c r="CU26" s="237"/>
      <c r="CV26" s="237"/>
      <c r="CW26" s="237"/>
      <c r="CX26" s="237"/>
      <c r="CY26" s="237"/>
      <c r="CZ26" s="237"/>
      <c r="DA26" s="245"/>
      <c r="DB26" s="229"/>
      <c r="DC26" s="237"/>
      <c r="DD26" s="237"/>
      <c r="DE26" s="237"/>
      <c r="DF26" s="237"/>
      <c r="DG26" s="237"/>
      <c r="DH26" s="237"/>
      <c r="DI26" s="245"/>
    </row>
    <row r="27" spans="1:113" ht="18.75" customHeight="1">
      <c r="A27" s="2"/>
      <c r="B27" s="17"/>
      <c r="C27" s="34"/>
      <c r="D27" s="43"/>
      <c r="E27" s="53" t="s">
        <v>270</v>
      </c>
      <c r="F27" s="59"/>
      <c r="G27" s="59"/>
      <c r="H27" s="59"/>
      <c r="I27" s="59"/>
      <c r="J27" s="59"/>
      <c r="K27" s="64"/>
      <c r="L27" s="73">
        <v>1</v>
      </c>
      <c r="M27" s="81"/>
      <c r="N27" s="81"/>
      <c r="O27" s="81"/>
      <c r="P27" s="85"/>
      <c r="Q27" s="73">
        <v>8924</v>
      </c>
      <c r="R27" s="81"/>
      <c r="S27" s="81"/>
      <c r="T27" s="81"/>
      <c r="U27" s="81"/>
      <c r="V27" s="85"/>
      <c r="W27" s="134"/>
      <c r="X27" s="34"/>
      <c r="Y27" s="43"/>
      <c r="Z27" s="53" t="s">
        <v>271</v>
      </c>
      <c r="AA27" s="59"/>
      <c r="AB27" s="59"/>
      <c r="AC27" s="59"/>
      <c r="AD27" s="59"/>
      <c r="AE27" s="59"/>
      <c r="AF27" s="59"/>
      <c r="AG27" s="64"/>
      <c r="AH27" s="73">
        <v>15</v>
      </c>
      <c r="AI27" s="81"/>
      <c r="AJ27" s="81"/>
      <c r="AK27" s="81"/>
      <c r="AL27" s="85"/>
      <c r="AM27" s="73">
        <v>55250</v>
      </c>
      <c r="AN27" s="81"/>
      <c r="AO27" s="81"/>
      <c r="AP27" s="81"/>
      <c r="AQ27" s="81"/>
      <c r="AR27" s="85"/>
      <c r="AS27" s="73">
        <v>3683</v>
      </c>
      <c r="AT27" s="81"/>
      <c r="AU27" s="81"/>
      <c r="AV27" s="81"/>
      <c r="AW27" s="81"/>
      <c r="AX27" s="118"/>
      <c r="AY27" s="191" t="s">
        <v>274</v>
      </c>
      <c r="AZ27" s="199"/>
      <c r="BA27" s="199"/>
      <c r="BB27" s="199"/>
      <c r="BC27" s="199"/>
      <c r="BD27" s="199"/>
      <c r="BE27" s="199"/>
      <c r="BF27" s="199"/>
      <c r="BG27" s="199"/>
      <c r="BH27" s="199"/>
      <c r="BI27" s="199"/>
      <c r="BJ27" s="199"/>
      <c r="BK27" s="199"/>
      <c r="BL27" s="199"/>
      <c r="BM27" s="211"/>
      <c r="BN27" s="214" t="s">
        <v>207</v>
      </c>
      <c r="BO27" s="217"/>
      <c r="BP27" s="217"/>
      <c r="BQ27" s="217"/>
      <c r="BR27" s="217"/>
      <c r="BS27" s="217"/>
      <c r="BT27" s="217"/>
      <c r="BU27" s="220"/>
      <c r="BV27" s="214" t="s">
        <v>207</v>
      </c>
      <c r="BW27" s="217"/>
      <c r="BX27" s="217"/>
      <c r="BY27" s="217"/>
      <c r="BZ27" s="217"/>
      <c r="CA27" s="217"/>
      <c r="CB27" s="217"/>
      <c r="CC27" s="220"/>
      <c r="CD27" s="128"/>
      <c r="CE27" s="223"/>
      <c r="CF27" s="223"/>
      <c r="CG27" s="223"/>
      <c r="CH27" s="223"/>
      <c r="CI27" s="223"/>
      <c r="CJ27" s="223"/>
      <c r="CK27" s="223"/>
      <c r="CL27" s="223"/>
      <c r="CM27" s="223"/>
      <c r="CN27" s="223"/>
      <c r="CO27" s="223"/>
      <c r="CP27" s="223"/>
      <c r="CQ27" s="223"/>
      <c r="CR27" s="223"/>
      <c r="CS27" s="226"/>
      <c r="CT27" s="229"/>
      <c r="CU27" s="237"/>
      <c r="CV27" s="237"/>
      <c r="CW27" s="237"/>
      <c r="CX27" s="237"/>
      <c r="CY27" s="237"/>
      <c r="CZ27" s="237"/>
      <c r="DA27" s="245"/>
      <c r="DB27" s="229"/>
      <c r="DC27" s="237"/>
      <c r="DD27" s="237"/>
      <c r="DE27" s="237"/>
      <c r="DF27" s="237"/>
      <c r="DG27" s="237"/>
      <c r="DH27" s="237"/>
      <c r="DI27" s="245"/>
    </row>
    <row r="28" spans="1:113" ht="18.75" customHeight="1">
      <c r="A28" s="2"/>
      <c r="B28" s="17"/>
      <c r="C28" s="34"/>
      <c r="D28" s="43"/>
      <c r="E28" s="53" t="s">
        <v>275</v>
      </c>
      <c r="F28" s="59"/>
      <c r="G28" s="59"/>
      <c r="H28" s="59"/>
      <c r="I28" s="59"/>
      <c r="J28" s="59"/>
      <c r="K28" s="64"/>
      <c r="L28" s="73">
        <v>1</v>
      </c>
      <c r="M28" s="81"/>
      <c r="N28" s="81"/>
      <c r="O28" s="81"/>
      <c r="P28" s="85"/>
      <c r="Q28" s="73">
        <v>7561</v>
      </c>
      <c r="R28" s="81"/>
      <c r="S28" s="81"/>
      <c r="T28" s="81"/>
      <c r="U28" s="81"/>
      <c r="V28" s="85"/>
      <c r="W28" s="134"/>
      <c r="X28" s="34"/>
      <c r="Y28" s="43"/>
      <c r="Z28" s="53" t="s">
        <v>34</v>
      </c>
      <c r="AA28" s="59"/>
      <c r="AB28" s="59"/>
      <c r="AC28" s="59"/>
      <c r="AD28" s="59"/>
      <c r="AE28" s="59"/>
      <c r="AF28" s="59"/>
      <c r="AG28" s="64"/>
      <c r="AH28" s="73" t="s">
        <v>207</v>
      </c>
      <c r="AI28" s="81"/>
      <c r="AJ28" s="81"/>
      <c r="AK28" s="81"/>
      <c r="AL28" s="85"/>
      <c r="AM28" s="73" t="s">
        <v>207</v>
      </c>
      <c r="AN28" s="81"/>
      <c r="AO28" s="81"/>
      <c r="AP28" s="81"/>
      <c r="AQ28" s="81"/>
      <c r="AR28" s="85"/>
      <c r="AS28" s="73" t="s">
        <v>207</v>
      </c>
      <c r="AT28" s="81"/>
      <c r="AU28" s="81"/>
      <c r="AV28" s="81"/>
      <c r="AW28" s="81"/>
      <c r="AX28" s="118"/>
      <c r="AY28" s="192" t="s">
        <v>276</v>
      </c>
      <c r="AZ28" s="200"/>
      <c r="BA28" s="200"/>
      <c r="BB28" s="203"/>
      <c r="BC28" s="187" t="s">
        <v>103</v>
      </c>
      <c r="BD28" s="195"/>
      <c r="BE28" s="195"/>
      <c r="BF28" s="195"/>
      <c r="BG28" s="195"/>
      <c r="BH28" s="195"/>
      <c r="BI28" s="195"/>
      <c r="BJ28" s="195"/>
      <c r="BK28" s="195"/>
      <c r="BL28" s="195"/>
      <c r="BM28" s="207"/>
      <c r="BN28" s="212">
        <v>30108064</v>
      </c>
      <c r="BO28" s="215"/>
      <c r="BP28" s="215"/>
      <c r="BQ28" s="215"/>
      <c r="BR28" s="215"/>
      <c r="BS28" s="215"/>
      <c r="BT28" s="215"/>
      <c r="BU28" s="218"/>
      <c r="BV28" s="212">
        <v>32933387</v>
      </c>
      <c r="BW28" s="215"/>
      <c r="BX28" s="215"/>
      <c r="BY28" s="215"/>
      <c r="BZ28" s="215"/>
      <c r="CA28" s="215"/>
      <c r="CB28" s="215"/>
      <c r="CC28" s="218"/>
      <c r="CD28" s="190"/>
      <c r="CE28" s="223"/>
      <c r="CF28" s="223"/>
      <c r="CG28" s="223"/>
      <c r="CH28" s="223"/>
      <c r="CI28" s="223"/>
      <c r="CJ28" s="223"/>
      <c r="CK28" s="223"/>
      <c r="CL28" s="223"/>
      <c r="CM28" s="223"/>
      <c r="CN28" s="223"/>
      <c r="CO28" s="223"/>
      <c r="CP28" s="223"/>
      <c r="CQ28" s="223"/>
      <c r="CR28" s="223"/>
      <c r="CS28" s="226"/>
      <c r="CT28" s="229"/>
      <c r="CU28" s="237"/>
      <c r="CV28" s="237"/>
      <c r="CW28" s="237"/>
      <c r="CX28" s="237"/>
      <c r="CY28" s="237"/>
      <c r="CZ28" s="237"/>
      <c r="DA28" s="245"/>
      <c r="DB28" s="229"/>
      <c r="DC28" s="237"/>
      <c r="DD28" s="237"/>
      <c r="DE28" s="237"/>
      <c r="DF28" s="237"/>
      <c r="DG28" s="237"/>
      <c r="DH28" s="237"/>
      <c r="DI28" s="245"/>
    </row>
    <row r="29" spans="1:113" ht="18.75" customHeight="1">
      <c r="A29" s="2"/>
      <c r="B29" s="17"/>
      <c r="C29" s="34"/>
      <c r="D29" s="43"/>
      <c r="E29" s="53" t="s">
        <v>280</v>
      </c>
      <c r="F29" s="59"/>
      <c r="G29" s="59"/>
      <c r="H29" s="59"/>
      <c r="I29" s="59"/>
      <c r="J29" s="59"/>
      <c r="K29" s="64"/>
      <c r="L29" s="73">
        <v>40</v>
      </c>
      <c r="M29" s="81"/>
      <c r="N29" s="81"/>
      <c r="O29" s="81"/>
      <c r="P29" s="85"/>
      <c r="Q29" s="73">
        <v>5890</v>
      </c>
      <c r="R29" s="81"/>
      <c r="S29" s="81"/>
      <c r="T29" s="81"/>
      <c r="U29" s="81"/>
      <c r="V29" s="85"/>
      <c r="W29" s="135"/>
      <c r="X29" s="140"/>
      <c r="Y29" s="142"/>
      <c r="Z29" s="53" t="s">
        <v>282</v>
      </c>
      <c r="AA29" s="59"/>
      <c r="AB29" s="59"/>
      <c r="AC29" s="59"/>
      <c r="AD29" s="59"/>
      <c r="AE29" s="59"/>
      <c r="AF29" s="59"/>
      <c r="AG29" s="64"/>
      <c r="AH29" s="73">
        <v>1975</v>
      </c>
      <c r="AI29" s="81"/>
      <c r="AJ29" s="81"/>
      <c r="AK29" s="81"/>
      <c r="AL29" s="85"/>
      <c r="AM29" s="73">
        <v>6180250</v>
      </c>
      <c r="AN29" s="81"/>
      <c r="AO29" s="81"/>
      <c r="AP29" s="81"/>
      <c r="AQ29" s="81"/>
      <c r="AR29" s="85"/>
      <c r="AS29" s="73">
        <v>3129</v>
      </c>
      <c r="AT29" s="81"/>
      <c r="AU29" s="81"/>
      <c r="AV29" s="81"/>
      <c r="AW29" s="81"/>
      <c r="AX29" s="118"/>
      <c r="AY29" s="193"/>
      <c r="AZ29" s="201"/>
      <c r="BA29" s="201"/>
      <c r="BB29" s="204"/>
      <c r="BC29" s="188" t="s">
        <v>200</v>
      </c>
      <c r="BD29" s="196"/>
      <c r="BE29" s="196"/>
      <c r="BF29" s="196"/>
      <c r="BG29" s="196"/>
      <c r="BH29" s="196"/>
      <c r="BI29" s="196"/>
      <c r="BJ29" s="196"/>
      <c r="BK29" s="196"/>
      <c r="BL29" s="196"/>
      <c r="BM29" s="208"/>
      <c r="BN29" s="213">
        <v>2775843</v>
      </c>
      <c r="BO29" s="216"/>
      <c r="BP29" s="216"/>
      <c r="BQ29" s="216"/>
      <c r="BR29" s="216"/>
      <c r="BS29" s="216"/>
      <c r="BT29" s="216"/>
      <c r="BU29" s="219"/>
      <c r="BV29" s="213">
        <v>2793849</v>
      </c>
      <c r="BW29" s="216"/>
      <c r="BX29" s="216"/>
      <c r="BY29" s="216"/>
      <c r="BZ29" s="216"/>
      <c r="CA29" s="216"/>
      <c r="CB29" s="216"/>
      <c r="CC29" s="219"/>
      <c r="CD29" s="128"/>
      <c r="CE29" s="223"/>
      <c r="CF29" s="223"/>
      <c r="CG29" s="223"/>
      <c r="CH29" s="223"/>
      <c r="CI29" s="223"/>
      <c r="CJ29" s="223"/>
      <c r="CK29" s="223"/>
      <c r="CL29" s="223"/>
      <c r="CM29" s="223"/>
      <c r="CN29" s="223"/>
      <c r="CO29" s="223"/>
      <c r="CP29" s="223"/>
      <c r="CQ29" s="223"/>
      <c r="CR29" s="223"/>
      <c r="CS29" s="226"/>
      <c r="CT29" s="229"/>
      <c r="CU29" s="237"/>
      <c r="CV29" s="237"/>
      <c r="CW29" s="237"/>
      <c r="CX29" s="237"/>
      <c r="CY29" s="237"/>
      <c r="CZ29" s="237"/>
      <c r="DA29" s="245"/>
      <c r="DB29" s="229"/>
      <c r="DC29" s="237"/>
      <c r="DD29" s="237"/>
      <c r="DE29" s="237"/>
      <c r="DF29" s="237"/>
      <c r="DG29" s="237"/>
      <c r="DH29" s="237"/>
      <c r="DI29" s="245"/>
    </row>
    <row r="30" spans="1:113" ht="18.75" customHeight="1">
      <c r="A30" s="2"/>
      <c r="B30" s="18"/>
      <c r="C30" s="35"/>
      <c r="D30" s="44"/>
      <c r="E30" s="54"/>
      <c r="F30" s="60"/>
      <c r="G30" s="60"/>
      <c r="H30" s="60"/>
      <c r="I30" s="60"/>
      <c r="J30" s="60"/>
      <c r="K30" s="65"/>
      <c r="L30" s="74"/>
      <c r="M30" s="82"/>
      <c r="N30" s="82"/>
      <c r="O30" s="82"/>
      <c r="P30" s="86"/>
      <c r="Q30" s="74"/>
      <c r="R30" s="82"/>
      <c r="S30" s="82"/>
      <c r="T30" s="82"/>
      <c r="U30" s="82"/>
      <c r="V30" s="86"/>
      <c r="W30" s="136" t="s">
        <v>284</v>
      </c>
      <c r="X30" s="141"/>
      <c r="Y30" s="141"/>
      <c r="Z30" s="141"/>
      <c r="AA30" s="141"/>
      <c r="AB30" s="141"/>
      <c r="AC30" s="141"/>
      <c r="AD30" s="141"/>
      <c r="AE30" s="141"/>
      <c r="AF30" s="141"/>
      <c r="AG30" s="160"/>
      <c r="AH30" s="150">
        <v>100.3</v>
      </c>
      <c r="AI30" s="156"/>
      <c r="AJ30" s="156"/>
      <c r="AK30" s="156"/>
      <c r="AL30" s="156"/>
      <c r="AM30" s="156"/>
      <c r="AN30" s="156"/>
      <c r="AO30" s="156"/>
      <c r="AP30" s="156"/>
      <c r="AQ30" s="156"/>
      <c r="AR30" s="156"/>
      <c r="AS30" s="156"/>
      <c r="AT30" s="156"/>
      <c r="AU30" s="156"/>
      <c r="AV30" s="156"/>
      <c r="AW30" s="156"/>
      <c r="AX30" s="170"/>
      <c r="AY30" s="194"/>
      <c r="AZ30" s="202"/>
      <c r="BA30" s="202"/>
      <c r="BB30" s="205"/>
      <c r="BC30" s="189" t="s">
        <v>65</v>
      </c>
      <c r="BD30" s="197"/>
      <c r="BE30" s="197"/>
      <c r="BF30" s="197"/>
      <c r="BG30" s="197"/>
      <c r="BH30" s="197"/>
      <c r="BI30" s="197"/>
      <c r="BJ30" s="197"/>
      <c r="BK30" s="197"/>
      <c r="BL30" s="197"/>
      <c r="BM30" s="209"/>
      <c r="BN30" s="214">
        <v>37164447</v>
      </c>
      <c r="BO30" s="217"/>
      <c r="BP30" s="217"/>
      <c r="BQ30" s="217"/>
      <c r="BR30" s="217"/>
      <c r="BS30" s="217"/>
      <c r="BT30" s="217"/>
      <c r="BU30" s="220"/>
      <c r="BV30" s="214">
        <v>36730998</v>
      </c>
      <c r="BW30" s="217"/>
      <c r="BX30" s="217"/>
      <c r="BY30" s="217"/>
      <c r="BZ30" s="217"/>
      <c r="CA30" s="217"/>
      <c r="CB30" s="217"/>
      <c r="CC30" s="220"/>
      <c r="CD30" s="131"/>
      <c r="CE30" s="224"/>
      <c r="CF30" s="224"/>
      <c r="CG30" s="224"/>
      <c r="CH30" s="224"/>
      <c r="CI30" s="224"/>
      <c r="CJ30" s="224"/>
      <c r="CK30" s="224"/>
      <c r="CL30" s="224"/>
      <c r="CM30" s="224"/>
      <c r="CN30" s="224"/>
      <c r="CO30" s="224"/>
      <c r="CP30" s="224"/>
      <c r="CQ30" s="224"/>
      <c r="CR30" s="224"/>
      <c r="CS30" s="227"/>
      <c r="CT30" s="235"/>
      <c r="CU30" s="243"/>
      <c r="CV30" s="243"/>
      <c r="CW30" s="243"/>
      <c r="CX30" s="243"/>
      <c r="CY30" s="243"/>
      <c r="CZ30" s="243"/>
      <c r="DA30" s="251"/>
      <c r="DB30" s="235"/>
      <c r="DC30" s="243"/>
      <c r="DD30" s="243"/>
      <c r="DE30" s="243"/>
      <c r="DF30" s="243"/>
      <c r="DG30" s="243"/>
      <c r="DH30" s="243"/>
      <c r="DI30" s="251"/>
    </row>
    <row r="31" spans="1:113" ht="13.5" customHeight="1">
      <c r="A31" s="2"/>
      <c r="B31" s="19"/>
      <c r="C31" s="36"/>
      <c r="D31" s="36"/>
      <c r="E31" s="36"/>
      <c r="F31" s="36"/>
      <c r="G31" s="36"/>
      <c r="H31" s="36"/>
      <c r="I31" s="36"/>
      <c r="J31" s="36"/>
      <c r="K31" s="36"/>
      <c r="L31" s="36"/>
      <c r="M31" s="36"/>
      <c r="N31" s="36"/>
      <c r="O31" s="36"/>
      <c r="P31" s="36"/>
      <c r="Q31" s="36"/>
      <c r="R31" s="36"/>
      <c r="S31" s="36"/>
      <c r="T31" s="36"/>
      <c r="U31" s="36"/>
      <c r="V31" s="36"/>
      <c r="W31" s="36"/>
      <c r="X31" s="36"/>
      <c r="Y31" s="36"/>
      <c r="Z31" s="36"/>
      <c r="AA31" s="36"/>
      <c r="AB31" s="36"/>
      <c r="AC31" s="36"/>
      <c r="AD31" s="36"/>
      <c r="AE31" s="36"/>
      <c r="AF31" s="36"/>
      <c r="AG31" s="36"/>
      <c r="AH31" s="36"/>
      <c r="AI31" s="36"/>
      <c r="AJ31" s="36"/>
      <c r="AK31" s="36"/>
      <c r="AL31" s="36"/>
      <c r="AM31" s="36"/>
      <c r="AN31" s="36"/>
      <c r="AO31" s="36"/>
      <c r="AP31" s="36"/>
      <c r="AQ31" s="36"/>
      <c r="AR31" s="36"/>
      <c r="AS31" s="36"/>
      <c r="AT31" s="36"/>
      <c r="AU31" s="36"/>
      <c r="AV31" s="36"/>
      <c r="AW31" s="36"/>
      <c r="AX31" s="36"/>
      <c r="AY31" s="36"/>
      <c r="AZ31" s="36"/>
      <c r="BA31" s="36"/>
      <c r="BB31" s="36"/>
      <c r="BC31" s="36"/>
      <c r="BD31" s="36"/>
      <c r="BE31" s="36"/>
      <c r="BF31" s="36"/>
      <c r="BG31" s="36"/>
      <c r="BH31" s="36"/>
      <c r="BI31" s="36"/>
      <c r="BJ31" s="36"/>
      <c r="BK31" s="36"/>
      <c r="BL31" s="36"/>
      <c r="BM31" s="36"/>
      <c r="BN31" s="36"/>
      <c r="BO31" s="36"/>
      <c r="BP31" s="36"/>
      <c r="BQ31" s="36"/>
      <c r="BR31" s="36"/>
      <c r="BS31" s="36"/>
      <c r="BT31" s="36"/>
      <c r="BU31" s="36"/>
      <c r="BV31" s="36"/>
      <c r="BW31" s="36"/>
      <c r="BX31" s="36"/>
      <c r="BY31" s="36"/>
      <c r="BZ31" s="36"/>
      <c r="CA31" s="36"/>
      <c r="CB31" s="36"/>
      <c r="CC31" s="36"/>
      <c r="CD31" s="36"/>
      <c r="CE31" s="36"/>
      <c r="CF31" s="36"/>
      <c r="CG31" s="36"/>
      <c r="CH31" s="36"/>
      <c r="CI31" s="36"/>
      <c r="CJ31" s="36"/>
      <c r="CK31" s="36"/>
      <c r="CL31" s="36"/>
      <c r="CM31" s="36"/>
      <c r="CN31" s="36"/>
      <c r="CO31" s="36"/>
      <c r="CP31" s="36"/>
      <c r="CQ31" s="36"/>
      <c r="CR31" s="36"/>
      <c r="CS31" s="36"/>
      <c r="CT31" s="36"/>
      <c r="CU31" s="36"/>
      <c r="CV31" s="36"/>
      <c r="CW31" s="36"/>
      <c r="CX31" s="36"/>
      <c r="CY31" s="36"/>
      <c r="CZ31" s="36"/>
      <c r="DA31" s="36"/>
      <c r="DB31" s="36"/>
      <c r="DC31" s="36"/>
      <c r="DD31" s="36"/>
      <c r="DE31" s="36"/>
      <c r="DF31" s="36"/>
      <c r="DG31" s="36"/>
      <c r="DH31" s="36"/>
      <c r="DI31" s="254"/>
    </row>
    <row r="32" spans="1:113" ht="13.5" customHeight="1">
      <c r="A32" s="2"/>
      <c r="B32" s="20"/>
      <c r="C32" s="37" t="s">
        <v>193</v>
      </c>
      <c r="D32" s="37"/>
      <c r="E32" s="37"/>
      <c r="F32" s="36"/>
      <c r="G32" s="36"/>
      <c r="H32" s="36"/>
      <c r="I32" s="36"/>
      <c r="J32" s="36"/>
      <c r="K32" s="36"/>
      <c r="L32" s="36"/>
      <c r="M32" s="36"/>
      <c r="N32" s="36"/>
      <c r="O32" s="36"/>
      <c r="P32" s="36"/>
      <c r="Q32" s="36"/>
      <c r="R32" s="36"/>
      <c r="S32" s="36"/>
      <c r="T32" s="36"/>
      <c r="U32" s="36" t="s">
        <v>93</v>
      </c>
      <c r="V32" s="36"/>
      <c r="W32" s="36"/>
      <c r="X32" s="36"/>
      <c r="Y32" s="36"/>
      <c r="Z32" s="36"/>
      <c r="AA32" s="36"/>
      <c r="AB32" s="36"/>
      <c r="AC32" s="36"/>
      <c r="AD32" s="36"/>
      <c r="AE32" s="36"/>
      <c r="AF32" s="36"/>
      <c r="AG32" s="36"/>
      <c r="AH32" s="36"/>
      <c r="AI32" s="36"/>
      <c r="AJ32" s="36"/>
      <c r="AK32" s="36"/>
      <c r="AL32" s="36"/>
      <c r="AM32" s="176" t="s">
        <v>286</v>
      </c>
      <c r="AN32" s="36"/>
      <c r="AO32" s="36"/>
      <c r="AP32" s="36"/>
      <c r="AQ32" s="36"/>
      <c r="AR32" s="36"/>
      <c r="AS32" s="176"/>
      <c r="AT32" s="176"/>
      <c r="AU32" s="176"/>
      <c r="AV32" s="176"/>
      <c r="AW32" s="176"/>
      <c r="AX32" s="176"/>
      <c r="AY32" s="176"/>
      <c r="AZ32" s="176"/>
      <c r="BA32" s="176"/>
      <c r="BB32" s="36"/>
      <c r="BC32" s="176"/>
      <c r="BD32" s="36"/>
      <c r="BE32" s="176" t="s">
        <v>287</v>
      </c>
      <c r="BF32" s="36"/>
      <c r="BG32" s="36"/>
      <c r="BH32" s="36"/>
      <c r="BI32" s="36"/>
      <c r="BJ32" s="176"/>
      <c r="BK32" s="176"/>
      <c r="BL32" s="176"/>
      <c r="BM32" s="176"/>
      <c r="BN32" s="176"/>
      <c r="BO32" s="176"/>
      <c r="BP32" s="176"/>
      <c r="BQ32" s="176"/>
      <c r="BR32" s="36"/>
      <c r="BS32" s="36"/>
      <c r="BT32" s="36"/>
      <c r="BU32" s="36"/>
      <c r="BV32" s="36"/>
      <c r="BW32" s="36" t="s">
        <v>288</v>
      </c>
      <c r="BX32" s="36"/>
      <c r="BY32" s="36"/>
      <c r="BZ32" s="36"/>
      <c r="CA32" s="36"/>
      <c r="CB32" s="176"/>
      <c r="CC32" s="176"/>
      <c r="CD32" s="176"/>
      <c r="CE32" s="176"/>
      <c r="CF32" s="176"/>
      <c r="CG32" s="176"/>
      <c r="CH32" s="176"/>
      <c r="CI32" s="176"/>
      <c r="CJ32" s="176"/>
      <c r="CK32" s="176"/>
      <c r="CL32" s="176"/>
      <c r="CM32" s="176"/>
      <c r="CN32" s="176"/>
      <c r="CO32" s="176" t="s">
        <v>290</v>
      </c>
      <c r="CP32" s="176"/>
      <c r="CQ32" s="176"/>
      <c r="CR32" s="176"/>
      <c r="CS32" s="176"/>
      <c r="CT32" s="176"/>
      <c r="CU32" s="176"/>
      <c r="CV32" s="176"/>
      <c r="CW32" s="176"/>
      <c r="CX32" s="176"/>
      <c r="CY32" s="176"/>
      <c r="CZ32" s="176"/>
      <c r="DA32" s="176"/>
      <c r="DB32" s="176"/>
      <c r="DC32" s="176"/>
      <c r="DD32" s="176"/>
      <c r="DE32" s="176"/>
      <c r="DF32" s="176"/>
      <c r="DG32" s="176"/>
      <c r="DH32" s="176"/>
      <c r="DI32" s="254"/>
    </row>
    <row r="33" spans="1:113" ht="13.5" customHeight="1">
      <c r="A33" s="2"/>
      <c r="B33" s="20"/>
      <c r="C33" s="38" t="s">
        <v>120</v>
      </c>
      <c r="D33" s="38"/>
      <c r="E33" s="55" t="s">
        <v>291</v>
      </c>
      <c r="F33" s="55"/>
      <c r="G33" s="55"/>
      <c r="H33" s="55"/>
      <c r="I33" s="55"/>
      <c r="J33" s="55"/>
      <c r="K33" s="55"/>
      <c r="L33" s="55"/>
      <c r="M33" s="55"/>
      <c r="N33" s="55"/>
      <c r="O33" s="55"/>
      <c r="P33" s="55"/>
      <c r="Q33" s="55"/>
      <c r="R33" s="55"/>
      <c r="S33" s="55"/>
      <c r="T33" s="55"/>
      <c r="U33" s="38" t="s">
        <v>120</v>
      </c>
      <c r="V33" s="38"/>
      <c r="W33" s="55" t="s">
        <v>291</v>
      </c>
      <c r="X33" s="55"/>
      <c r="Y33" s="55"/>
      <c r="Z33" s="55"/>
      <c r="AA33" s="55"/>
      <c r="AB33" s="55"/>
      <c r="AC33" s="55"/>
      <c r="AD33" s="55"/>
      <c r="AE33" s="55"/>
      <c r="AF33" s="55"/>
      <c r="AG33" s="55"/>
      <c r="AH33" s="55"/>
      <c r="AI33" s="55"/>
      <c r="AJ33" s="55"/>
      <c r="AK33" s="55"/>
      <c r="AL33" s="55"/>
      <c r="AM33" s="38" t="s">
        <v>120</v>
      </c>
      <c r="AN33" s="38"/>
      <c r="AO33" s="55" t="s">
        <v>291</v>
      </c>
      <c r="AP33" s="55"/>
      <c r="AQ33" s="55"/>
      <c r="AR33" s="55"/>
      <c r="AS33" s="55"/>
      <c r="AT33" s="55"/>
      <c r="AU33" s="55"/>
      <c r="AV33" s="55"/>
      <c r="AW33" s="55"/>
      <c r="AX33" s="55"/>
      <c r="AY33" s="55"/>
      <c r="AZ33" s="55"/>
      <c r="BA33" s="55"/>
      <c r="BB33" s="55"/>
      <c r="BC33" s="55"/>
      <c r="BD33" s="38"/>
      <c r="BE33" s="55" t="s">
        <v>292</v>
      </c>
      <c r="BF33" s="55"/>
      <c r="BG33" s="55" t="s">
        <v>175</v>
      </c>
      <c r="BH33" s="55"/>
      <c r="BI33" s="55"/>
      <c r="BJ33" s="55"/>
      <c r="BK33" s="55"/>
      <c r="BL33" s="55"/>
      <c r="BM33" s="55"/>
      <c r="BN33" s="55"/>
      <c r="BO33" s="55"/>
      <c r="BP33" s="55"/>
      <c r="BQ33" s="55"/>
      <c r="BR33" s="55"/>
      <c r="BS33" s="55"/>
      <c r="BT33" s="55"/>
      <c r="BU33" s="55"/>
      <c r="BV33" s="38"/>
      <c r="BW33" s="38" t="s">
        <v>292</v>
      </c>
      <c r="BX33" s="38"/>
      <c r="BY33" s="55" t="s">
        <v>110</v>
      </c>
      <c r="BZ33" s="55"/>
      <c r="CA33" s="55"/>
      <c r="CB33" s="55"/>
      <c r="CC33" s="55"/>
      <c r="CD33" s="55"/>
      <c r="CE33" s="55"/>
      <c r="CF33" s="55"/>
      <c r="CG33" s="55"/>
      <c r="CH33" s="55"/>
      <c r="CI33" s="55"/>
      <c r="CJ33" s="55"/>
      <c r="CK33" s="55"/>
      <c r="CL33" s="55"/>
      <c r="CM33" s="55"/>
      <c r="CN33" s="55"/>
      <c r="CO33" s="38" t="s">
        <v>120</v>
      </c>
      <c r="CP33" s="38"/>
      <c r="CQ33" s="55" t="s">
        <v>294</v>
      </c>
      <c r="CR33" s="55"/>
      <c r="CS33" s="55"/>
      <c r="CT33" s="55"/>
      <c r="CU33" s="55"/>
      <c r="CV33" s="55"/>
      <c r="CW33" s="55"/>
      <c r="CX33" s="55"/>
      <c r="CY33" s="55"/>
      <c r="CZ33" s="55"/>
      <c r="DA33" s="55"/>
      <c r="DB33" s="55"/>
      <c r="DC33" s="55"/>
      <c r="DD33" s="55"/>
      <c r="DE33" s="55"/>
      <c r="DF33" s="55"/>
      <c r="DG33" s="252" t="s">
        <v>78</v>
      </c>
      <c r="DH33" s="252"/>
      <c r="DI33" s="163"/>
    </row>
    <row r="34" spans="1:113" ht="32.25" customHeight="1">
      <c r="A34" s="2"/>
      <c r="B34" s="20"/>
      <c r="C34" s="39">
        <f>IF(E34="","",1)</f>
        <v>1</v>
      </c>
      <c r="D34" s="39"/>
      <c r="E34" s="56" t="str">
        <f>IF('各会計、関係団体の財政状況及び健全化判断比率'!B7="","",'各会計、関係団体の財政状況及び健全化判断比率'!B7)</f>
        <v>一般会計</v>
      </c>
      <c r="F34" s="56"/>
      <c r="G34" s="56"/>
      <c r="H34" s="56"/>
      <c r="I34" s="56"/>
      <c r="J34" s="56"/>
      <c r="K34" s="56"/>
      <c r="L34" s="56"/>
      <c r="M34" s="56"/>
      <c r="N34" s="56"/>
      <c r="O34" s="56"/>
      <c r="P34" s="56"/>
      <c r="Q34" s="56"/>
      <c r="R34" s="56"/>
      <c r="S34" s="56"/>
      <c r="T34" s="37"/>
      <c r="U34" s="39">
        <f>IF(W34="","",MAX(C34:D43)+1)</f>
        <v>3</v>
      </c>
      <c r="V34" s="39"/>
      <c r="W34" s="56" t="str">
        <f>IF('各会計、関係団体の財政状況及び健全化判断比率'!B28="","",'各会計、関係団体の財政状況及び健全化判断比率'!B28)</f>
        <v>国民健康保険事業特別会計</v>
      </c>
      <c r="X34" s="56"/>
      <c r="Y34" s="56"/>
      <c r="Z34" s="56"/>
      <c r="AA34" s="56"/>
      <c r="AB34" s="56"/>
      <c r="AC34" s="56"/>
      <c r="AD34" s="56"/>
      <c r="AE34" s="56"/>
      <c r="AF34" s="56"/>
      <c r="AG34" s="56"/>
      <c r="AH34" s="56"/>
      <c r="AI34" s="56"/>
      <c r="AJ34" s="56"/>
      <c r="AK34" s="56"/>
      <c r="AL34" s="37"/>
      <c r="AM34" s="39" t="str">
        <f>IF(AO34="","",MAX(C34:D43,U34:V43)+1)</f>
        <v/>
      </c>
      <c r="AN34" s="39"/>
      <c r="AO34" s="56"/>
      <c r="AP34" s="56"/>
      <c r="AQ34" s="56"/>
      <c r="AR34" s="56"/>
      <c r="AS34" s="56"/>
      <c r="AT34" s="56"/>
      <c r="AU34" s="56"/>
      <c r="AV34" s="56"/>
      <c r="AW34" s="56"/>
      <c r="AX34" s="56"/>
      <c r="AY34" s="56"/>
      <c r="AZ34" s="56"/>
      <c r="BA34" s="56"/>
      <c r="BB34" s="56"/>
      <c r="BC34" s="56"/>
      <c r="BD34" s="37"/>
      <c r="BE34" s="39" t="str">
        <f>IF(BG34="","",MAX(C34:D43,U34:V43,AM34:AN43)+1)</f>
        <v/>
      </c>
      <c r="BF34" s="39"/>
      <c r="BG34" s="56"/>
      <c r="BH34" s="56"/>
      <c r="BI34" s="56"/>
      <c r="BJ34" s="56"/>
      <c r="BK34" s="56"/>
      <c r="BL34" s="56"/>
      <c r="BM34" s="56"/>
      <c r="BN34" s="56"/>
      <c r="BO34" s="56"/>
      <c r="BP34" s="56"/>
      <c r="BQ34" s="56"/>
      <c r="BR34" s="56"/>
      <c r="BS34" s="56"/>
      <c r="BT34" s="56"/>
      <c r="BU34" s="56"/>
      <c r="BV34" s="37"/>
      <c r="BW34" s="39">
        <f>IF(BY34="","",MAX(C34:D43,U34:V43,AM34:AN43,BE34:BF43)+1)</f>
        <v>6</v>
      </c>
      <c r="BX34" s="39"/>
      <c r="BY34" s="56" t="str">
        <f>IF('各会計、関係団体の財政状況及び健全化判断比率'!B68="","",'各会計、関係団体の財政状況及び健全化判断比率'!B68)</f>
        <v>特別区人事・厚生事務組合</v>
      </c>
      <c r="BZ34" s="56"/>
      <c r="CA34" s="56"/>
      <c r="CB34" s="56"/>
      <c r="CC34" s="56"/>
      <c r="CD34" s="56"/>
      <c r="CE34" s="56"/>
      <c r="CF34" s="56"/>
      <c r="CG34" s="56"/>
      <c r="CH34" s="56"/>
      <c r="CI34" s="56"/>
      <c r="CJ34" s="56"/>
      <c r="CK34" s="56"/>
      <c r="CL34" s="56"/>
      <c r="CM34" s="56"/>
      <c r="CN34" s="37"/>
      <c r="CO34" s="39">
        <f>IF(CQ34="","",MAX(C34:D43,U34:V43,AM34:AN43,BE34:BF43,BW34:BX43)+1)</f>
        <v>11</v>
      </c>
      <c r="CP34" s="39"/>
      <c r="CQ34" s="56" t="str">
        <f>IF('各会計、関係団体の財政状況及び健全化判断比率'!BS7="","",'各会計、関係団体の財政状況及び健全化判断比率'!BS7)</f>
        <v>中野区土地開発公社</v>
      </c>
      <c r="CR34" s="56"/>
      <c r="CS34" s="56"/>
      <c r="CT34" s="56"/>
      <c r="CU34" s="56"/>
      <c r="CV34" s="56"/>
      <c r="CW34" s="56"/>
      <c r="CX34" s="56"/>
      <c r="CY34" s="56"/>
      <c r="CZ34" s="56"/>
      <c r="DA34" s="56"/>
      <c r="DB34" s="56"/>
      <c r="DC34" s="56"/>
      <c r="DD34" s="56"/>
      <c r="DE34" s="56"/>
      <c r="DF34" s="36"/>
      <c r="DG34" s="253" t="str">
        <f>IF('各会計、関係団体の財政状況及び健全化判断比率'!BR7="","",'各会計、関係団体の財政状況及び健全化判断比率'!BR7)</f>
        <v>○</v>
      </c>
      <c r="DH34" s="253"/>
      <c r="DI34" s="163"/>
    </row>
    <row r="35" spans="1:113" ht="32.25" customHeight="1">
      <c r="A35" s="2"/>
      <c r="B35" s="20"/>
      <c r="C35" s="39">
        <f t="shared" ref="C35:C43" si="0">IF(E35="","",C34+1)</f>
        <v>2</v>
      </c>
      <c r="D35" s="39"/>
      <c r="E35" s="56" t="str">
        <f>IF('各会計、関係団体の財政状況及び健全化判断比率'!B8="","",'各会計、関係団体の財政状況及び健全化判断比率'!B8)</f>
        <v>用地特別会計</v>
      </c>
      <c r="F35" s="56"/>
      <c r="G35" s="56"/>
      <c r="H35" s="56"/>
      <c r="I35" s="56"/>
      <c r="J35" s="56"/>
      <c r="K35" s="56"/>
      <c r="L35" s="56"/>
      <c r="M35" s="56"/>
      <c r="N35" s="56"/>
      <c r="O35" s="56"/>
      <c r="P35" s="56"/>
      <c r="Q35" s="56"/>
      <c r="R35" s="56"/>
      <c r="S35" s="56"/>
      <c r="T35" s="37"/>
      <c r="U35" s="39">
        <f t="shared" ref="U35:U43" si="1">IF(W35="","",U34+1)</f>
        <v>4</v>
      </c>
      <c r="V35" s="39"/>
      <c r="W35" s="56" t="str">
        <f>IF('各会計、関係団体の財政状況及び健全化判断比率'!B29="","",'各会計、関係団体の財政状況及び健全化判断比率'!B29)</f>
        <v>介護保険特別会計</v>
      </c>
      <c r="X35" s="56"/>
      <c r="Y35" s="56"/>
      <c r="Z35" s="56"/>
      <c r="AA35" s="56"/>
      <c r="AB35" s="56"/>
      <c r="AC35" s="56"/>
      <c r="AD35" s="56"/>
      <c r="AE35" s="56"/>
      <c r="AF35" s="56"/>
      <c r="AG35" s="56"/>
      <c r="AH35" s="56"/>
      <c r="AI35" s="56"/>
      <c r="AJ35" s="56"/>
      <c r="AK35" s="56"/>
      <c r="AL35" s="37"/>
      <c r="AM35" s="39" t="str">
        <f t="shared" ref="AM35:AM43" si="2">IF(AO35="","",AM34+1)</f>
        <v/>
      </c>
      <c r="AN35" s="39"/>
      <c r="AO35" s="56"/>
      <c r="AP35" s="56"/>
      <c r="AQ35" s="56"/>
      <c r="AR35" s="56"/>
      <c r="AS35" s="56"/>
      <c r="AT35" s="56"/>
      <c r="AU35" s="56"/>
      <c r="AV35" s="56"/>
      <c r="AW35" s="56"/>
      <c r="AX35" s="56"/>
      <c r="AY35" s="56"/>
      <c r="AZ35" s="56"/>
      <c r="BA35" s="56"/>
      <c r="BB35" s="56"/>
      <c r="BC35" s="56"/>
      <c r="BD35" s="37"/>
      <c r="BE35" s="39" t="str">
        <f t="shared" ref="BE35:BE43" si="3">IF(BG35="","",BE34+1)</f>
        <v/>
      </c>
      <c r="BF35" s="39"/>
      <c r="BG35" s="56"/>
      <c r="BH35" s="56"/>
      <c r="BI35" s="56"/>
      <c r="BJ35" s="56"/>
      <c r="BK35" s="56"/>
      <c r="BL35" s="56"/>
      <c r="BM35" s="56"/>
      <c r="BN35" s="56"/>
      <c r="BO35" s="56"/>
      <c r="BP35" s="56"/>
      <c r="BQ35" s="56"/>
      <c r="BR35" s="56"/>
      <c r="BS35" s="56"/>
      <c r="BT35" s="56"/>
      <c r="BU35" s="56"/>
      <c r="BV35" s="37"/>
      <c r="BW35" s="39">
        <f t="shared" ref="BW35:BW43" si="4">IF(BY35="","",BW34+1)</f>
        <v>7</v>
      </c>
      <c r="BX35" s="39"/>
      <c r="BY35" s="56" t="str">
        <f>IF('各会計、関係団体の財政状況及び健全化判断比率'!B69="","",'各会計、関係団体の財政状況及び健全化判断比率'!B69)</f>
        <v>特別区競馬組合</v>
      </c>
      <c r="BZ35" s="56"/>
      <c r="CA35" s="56"/>
      <c r="CB35" s="56"/>
      <c r="CC35" s="56"/>
      <c r="CD35" s="56"/>
      <c r="CE35" s="56"/>
      <c r="CF35" s="56"/>
      <c r="CG35" s="56"/>
      <c r="CH35" s="56"/>
      <c r="CI35" s="56"/>
      <c r="CJ35" s="56"/>
      <c r="CK35" s="56"/>
      <c r="CL35" s="56"/>
      <c r="CM35" s="56"/>
      <c r="CN35" s="37"/>
      <c r="CO35" s="39">
        <f t="shared" ref="CO35:CO43" si="5">IF(CQ35="","",CO34+1)</f>
        <v>12</v>
      </c>
      <c r="CP35" s="39"/>
      <c r="CQ35" s="56" t="str">
        <f>IF('各会計、関係団体の財政状況及び健全化判断比率'!BS8="","",'各会計、関係団体の財政状況及び健全化判断比率'!BS8)</f>
        <v>まちづくり中野21</v>
      </c>
      <c r="CR35" s="56"/>
      <c r="CS35" s="56"/>
      <c r="CT35" s="56"/>
      <c r="CU35" s="56"/>
      <c r="CV35" s="56"/>
      <c r="CW35" s="56"/>
      <c r="CX35" s="56"/>
      <c r="CY35" s="56"/>
      <c r="CZ35" s="56"/>
      <c r="DA35" s="56"/>
      <c r="DB35" s="56"/>
      <c r="DC35" s="56"/>
      <c r="DD35" s="56"/>
      <c r="DE35" s="56"/>
      <c r="DF35" s="36"/>
      <c r="DG35" s="253" t="str">
        <f>IF('各会計、関係団体の財政状況及び健全化判断比率'!BR8="","",'各会計、関係団体の財政状況及び健全化判断比率'!BR8)</f>
        <v/>
      </c>
      <c r="DH35" s="253"/>
      <c r="DI35" s="163"/>
    </row>
    <row r="36" spans="1:113" ht="32.25" customHeight="1">
      <c r="A36" s="2"/>
      <c r="B36" s="20"/>
      <c r="C36" s="39" t="str">
        <f t="shared" si="0"/>
        <v/>
      </c>
      <c r="D36" s="39"/>
      <c r="E36" s="56" t="str">
        <f>IF('各会計、関係団体の財政状況及び健全化判断比率'!B9="","",'各会計、関係団体の財政状況及び健全化判断比率'!B9)</f>
        <v/>
      </c>
      <c r="F36" s="56"/>
      <c r="G36" s="56"/>
      <c r="H36" s="56"/>
      <c r="I36" s="56"/>
      <c r="J36" s="56"/>
      <c r="K36" s="56"/>
      <c r="L36" s="56"/>
      <c r="M36" s="56"/>
      <c r="N36" s="56"/>
      <c r="O36" s="56"/>
      <c r="P36" s="56"/>
      <c r="Q36" s="56"/>
      <c r="R36" s="56"/>
      <c r="S36" s="56"/>
      <c r="T36" s="37"/>
      <c r="U36" s="39">
        <f t="shared" si="1"/>
        <v>5</v>
      </c>
      <c r="V36" s="39"/>
      <c r="W36" s="56" t="str">
        <f>IF('各会計、関係団体の財政状況及び健全化判断比率'!B30="","",'各会計、関係団体の財政状況及び健全化判断比率'!B30)</f>
        <v>後期高齢者医療特別会計</v>
      </c>
      <c r="X36" s="56"/>
      <c r="Y36" s="56"/>
      <c r="Z36" s="56"/>
      <c r="AA36" s="56"/>
      <c r="AB36" s="56"/>
      <c r="AC36" s="56"/>
      <c r="AD36" s="56"/>
      <c r="AE36" s="56"/>
      <c r="AF36" s="56"/>
      <c r="AG36" s="56"/>
      <c r="AH36" s="56"/>
      <c r="AI36" s="56"/>
      <c r="AJ36" s="56"/>
      <c r="AK36" s="56"/>
      <c r="AL36" s="37"/>
      <c r="AM36" s="39" t="str">
        <f t="shared" si="2"/>
        <v/>
      </c>
      <c r="AN36" s="39"/>
      <c r="AO36" s="56"/>
      <c r="AP36" s="56"/>
      <c r="AQ36" s="56"/>
      <c r="AR36" s="56"/>
      <c r="AS36" s="56"/>
      <c r="AT36" s="56"/>
      <c r="AU36" s="56"/>
      <c r="AV36" s="56"/>
      <c r="AW36" s="56"/>
      <c r="AX36" s="56"/>
      <c r="AY36" s="56"/>
      <c r="AZ36" s="56"/>
      <c r="BA36" s="56"/>
      <c r="BB36" s="56"/>
      <c r="BC36" s="56"/>
      <c r="BD36" s="37"/>
      <c r="BE36" s="39" t="str">
        <f t="shared" si="3"/>
        <v/>
      </c>
      <c r="BF36" s="39"/>
      <c r="BG36" s="56"/>
      <c r="BH36" s="56"/>
      <c r="BI36" s="56"/>
      <c r="BJ36" s="56"/>
      <c r="BK36" s="56"/>
      <c r="BL36" s="56"/>
      <c r="BM36" s="56"/>
      <c r="BN36" s="56"/>
      <c r="BO36" s="56"/>
      <c r="BP36" s="56"/>
      <c r="BQ36" s="56"/>
      <c r="BR36" s="56"/>
      <c r="BS36" s="56"/>
      <c r="BT36" s="56"/>
      <c r="BU36" s="56"/>
      <c r="BV36" s="37"/>
      <c r="BW36" s="39">
        <f t="shared" si="4"/>
        <v>8</v>
      </c>
      <c r="BX36" s="39"/>
      <c r="BY36" s="56" t="str">
        <f>IF('各会計、関係団体の財政状況及び健全化判断比率'!B70="","",'各会計、関係団体の財政状況及び健全化判断比率'!B70)</f>
        <v>東京二十三区清掃一部事務組合</v>
      </c>
      <c r="BZ36" s="56"/>
      <c r="CA36" s="56"/>
      <c r="CB36" s="56"/>
      <c r="CC36" s="56"/>
      <c r="CD36" s="56"/>
      <c r="CE36" s="56"/>
      <c r="CF36" s="56"/>
      <c r="CG36" s="56"/>
      <c r="CH36" s="56"/>
      <c r="CI36" s="56"/>
      <c r="CJ36" s="56"/>
      <c r="CK36" s="56"/>
      <c r="CL36" s="56"/>
      <c r="CM36" s="56"/>
      <c r="CN36" s="37"/>
      <c r="CO36" s="39">
        <f t="shared" si="5"/>
        <v>13</v>
      </c>
      <c r="CP36" s="39"/>
      <c r="CQ36" s="56" t="str">
        <f>IF('各会計、関係団体の財政状況及び健全化判断比率'!BS9="","",'各会計、関係団体の財政状況及び健全化判断比率'!BS9)</f>
        <v>野方駅整備</v>
      </c>
      <c r="CR36" s="56"/>
      <c r="CS36" s="56"/>
      <c r="CT36" s="56"/>
      <c r="CU36" s="56"/>
      <c r="CV36" s="56"/>
      <c r="CW36" s="56"/>
      <c r="CX36" s="56"/>
      <c r="CY36" s="56"/>
      <c r="CZ36" s="56"/>
      <c r="DA36" s="56"/>
      <c r="DB36" s="56"/>
      <c r="DC36" s="56"/>
      <c r="DD36" s="56"/>
      <c r="DE36" s="56"/>
      <c r="DF36" s="36"/>
      <c r="DG36" s="253" t="str">
        <f>IF('各会計、関係団体の財政状況及び健全化判断比率'!BR9="","",'各会計、関係団体の財政状況及び健全化判断比率'!BR9)</f>
        <v/>
      </c>
      <c r="DH36" s="253"/>
      <c r="DI36" s="163"/>
    </row>
    <row r="37" spans="1:113" ht="32.25" customHeight="1">
      <c r="A37" s="2"/>
      <c r="B37" s="20"/>
      <c r="C37" s="39" t="str">
        <f t="shared" si="0"/>
        <v/>
      </c>
      <c r="D37" s="39"/>
      <c r="E37" s="56" t="str">
        <f>IF('各会計、関係団体の財政状況及び健全化判断比率'!B10="","",'各会計、関係団体の財政状況及び健全化判断比率'!B10)</f>
        <v/>
      </c>
      <c r="F37" s="56"/>
      <c r="G37" s="56"/>
      <c r="H37" s="56"/>
      <c r="I37" s="56"/>
      <c r="J37" s="56"/>
      <c r="K37" s="56"/>
      <c r="L37" s="56"/>
      <c r="M37" s="56"/>
      <c r="N37" s="56"/>
      <c r="O37" s="56"/>
      <c r="P37" s="56"/>
      <c r="Q37" s="56"/>
      <c r="R37" s="56"/>
      <c r="S37" s="56"/>
      <c r="T37" s="37"/>
      <c r="U37" s="39" t="str">
        <f t="shared" si="1"/>
        <v/>
      </c>
      <c r="V37" s="39"/>
      <c r="W37" s="56"/>
      <c r="X37" s="56"/>
      <c r="Y37" s="56"/>
      <c r="Z37" s="56"/>
      <c r="AA37" s="56"/>
      <c r="AB37" s="56"/>
      <c r="AC37" s="56"/>
      <c r="AD37" s="56"/>
      <c r="AE37" s="56"/>
      <c r="AF37" s="56"/>
      <c r="AG37" s="56"/>
      <c r="AH37" s="56"/>
      <c r="AI37" s="56"/>
      <c r="AJ37" s="56"/>
      <c r="AK37" s="56"/>
      <c r="AL37" s="37"/>
      <c r="AM37" s="39" t="str">
        <f t="shared" si="2"/>
        <v/>
      </c>
      <c r="AN37" s="39"/>
      <c r="AO37" s="56"/>
      <c r="AP37" s="56"/>
      <c r="AQ37" s="56"/>
      <c r="AR37" s="56"/>
      <c r="AS37" s="56"/>
      <c r="AT37" s="56"/>
      <c r="AU37" s="56"/>
      <c r="AV37" s="56"/>
      <c r="AW37" s="56"/>
      <c r="AX37" s="56"/>
      <c r="AY37" s="56"/>
      <c r="AZ37" s="56"/>
      <c r="BA37" s="56"/>
      <c r="BB37" s="56"/>
      <c r="BC37" s="56"/>
      <c r="BD37" s="37"/>
      <c r="BE37" s="39" t="str">
        <f t="shared" si="3"/>
        <v/>
      </c>
      <c r="BF37" s="39"/>
      <c r="BG37" s="56"/>
      <c r="BH37" s="56"/>
      <c r="BI37" s="56"/>
      <c r="BJ37" s="56"/>
      <c r="BK37" s="56"/>
      <c r="BL37" s="56"/>
      <c r="BM37" s="56"/>
      <c r="BN37" s="56"/>
      <c r="BO37" s="56"/>
      <c r="BP37" s="56"/>
      <c r="BQ37" s="56"/>
      <c r="BR37" s="56"/>
      <c r="BS37" s="56"/>
      <c r="BT37" s="56"/>
      <c r="BU37" s="56"/>
      <c r="BV37" s="37"/>
      <c r="BW37" s="39">
        <f t="shared" si="4"/>
        <v>9</v>
      </c>
      <c r="BX37" s="39"/>
      <c r="BY37" s="56" t="str">
        <f>IF('各会計、関係団体の財政状況及び健全化判断比率'!B71="","",'各会計、関係団体の財政状況及び健全化判断比率'!B71)</f>
        <v>東京都後期高齢者医療広域連合（一般会計）</v>
      </c>
      <c r="BZ37" s="56"/>
      <c r="CA37" s="56"/>
      <c r="CB37" s="56"/>
      <c r="CC37" s="56"/>
      <c r="CD37" s="56"/>
      <c r="CE37" s="56"/>
      <c r="CF37" s="56"/>
      <c r="CG37" s="56"/>
      <c r="CH37" s="56"/>
      <c r="CI37" s="56"/>
      <c r="CJ37" s="56"/>
      <c r="CK37" s="56"/>
      <c r="CL37" s="56"/>
      <c r="CM37" s="56"/>
      <c r="CN37" s="37"/>
      <c r="CO37" s="39">
        <f t="shared" si="5"/>
        <v>14</v>
      </c>
      <c r="CP37" s="39"/>
      <c r="CQ37" s="56" t="str">
        <f>IF('各会計、関係団体の財政状況及び健全化判断比率'!BS10="","",'各会計、関係団体の財政状況及び健全化判断比率'!BS10)</f>
        <v>南東北福祉事業団</v>
      </c>
      <c r="CR37" s="56"/>
      <c r="CS37" s="56"/>
      <c r="CT37" s="56"/>
      <c r="CU37" s="56"/>
      <c r="CV37" s="56"/>
      <c r="CW37" s="56"/>
      <c r="CX37" s="56"/>
      <c r="CY37" s="56"/>
      <c r="CZ37" s="56"/>
      <c r="DA37" s="56"/>
      <c r="DB37" s="56"/>
      <c r="DC37" s="56"/>
      <c r="DD37" s="56"/>
      <c r="DE37" s="56"/>
      <c r="DF37" s="36"/>
      <c r="DG37" s="253" t="str">
        <f>IF('各会計、関係団体の財政状況及び健全化判断比率'!BR10="","",'各会計、関係団体の財政状況及び健全化判断比率'!BR10)</f>
        <v>○</v>
      </c>
      <c r="DH37" s="253"/>
      <c r="DI37" s="163"/>
    </row>
    <row r="38" spans="1:113" ht="32.25" customHeight="1">
      <c r="A38" s="2"/>
      <c r="B38" s="20"/>
      <c r="C38" s="39" t="str">
        <f t="shared" si="0"/>
        <v/>
      </c>
      <c r="D38" s="39"/>
      <c r="E38" s="56" t="str">
        <f>IF('各会計、関係団体の財政状況及び健全化判断比率'!B11="","",'各会計、関係団体の財政状況及び健全化判断比率'!B11)</f>
        <v/>
      </c>
      <c r="F38" s="56"/>
      <c r="G38" s="56"/>
      <c r="H38" s="56"/>
      <c r="I38" s="56"/>
      <c r="J38" s="56"/>
      <c r="K38" s="56"/>
      <c r="L38" s="56"/>
      <c r="M38" s="56"/>
      <c r="N38" s="56"/>
      <c r="O38" s="56"/>
      <c r="P38" s="56"/>
      <c r="Q38" s="56"/>
      <c r="R38" s="56"/>
      <c r="S38" s="56"/>
      <c r="T38" s="37"/>
      <c r="U38" s="39" t="str">
        <f t="shared" si="1"/>
        <v/>
      </c>
      <c r="V38" s="39"/>
      <c r="W38" s="56"/>
      <c r="X38" s="56"/>
      <c r="Y38" s="56"/>
      <c r="Z38" s="56"/>
      <c r="AA38" s="56"/>
      <c r="AB38" s="56"/>
      <c r="AC38" s="56"/>
      <c r="AD38" s="56"/>
      <c r="AE38" s="56"/>
      <c r="AF38" s="56"/>
      <c r="AG38" s="56"/>
      <c r="AH38" s="56"/>
      <c r="AI38" s="56"/>
      <c r="AJ38" s="56"/>
      <c r="AK38" s="56"/>
      <c r="AL38" s="37"/>
      <c r="AM38" s="39" t="str">
        <f t="shared" si="2"/>
        <v/>
      </c>
      <c r="AN38" s="39"/>
      <c r="AO38" s="56"/>
      <c r="AP38" s="56"/>
      <c r="AQ38" s="56"/>
      <c r="AR38" s="56"/>
      <c r="AS38" s="56"/>
      <c r="AT38" s="56"/>
      <c r="AU38" s="56"/>
      <c r="AV38" s="56"/>
      <c r="AW38" s="56"/>
      <c r="AX38" s="56"/>
      <c r="AY38" s="56"/>
      <c r="AZ38" s="56"/>
      <c r="BA38" s="56"/>
      <c r="BB38" s="56"/>
      <c r="BC38" s="56"/>
      <c r="BD38" s="37"/>
      <c r="BE38" s="39" t="str">
        <f t="shared" si="3"/>
        <v/>
      </c>
      <c r="BF38" s="39"/>
      <c r="BG38" s="56"/>
      <c r="BH38" s="56"/>
      <c r="BI38" s="56"/>
      <c r="BJ38" s="56"/>
      <c r="BK38" s="56"/>
      <c r="BL38" s="56"/>
      <c r="BM38" s="56"/>
      <c r="BN38" s="56"/>
      <c r="BO38" s="56"/>
      <c r="BP38" s="56"/>
      <c r="BQ38" s="56"/>
      <c r="BR38" s="56"/>
      <c r="BS38" s="56"/>
      <c r="BT38" s="56"/>
      <c r="BU38" s="56"/>
      <c r="BV38" s="37"/>
      <c r="BW38" s="39">
        <f t="shared" si="4"/>
        <v>10</v>
      </c>
      <c r="BX38" s="39"/>
      <c r="BY38" s="56" t="str">
        <f>IF('各会計、関係団体の財政状況及び健全化判断比率'!B72="","",'各会計、関係団体の財政状況及び健全化判断比率'!B72)</f>
        <v>東京都後期高齢者医療広域連合(後期高齢者医療特別会計)</v>
      </c>
      <c r="BZ38" s="56"/>
      <c r="CA38" s="56"/>
      <c r="CB38" s="56"/>
      <c r="CC38" s="56"/>
      <c r="CD38" s="56"/>
      <c r="CE38" s="56"/>
      <c r="CF38" s="56"/>
      <c r="CG38" s="56"/>
      <c r="CH38" s="56"/>
      <c r="CI38" s="56"/>
      <c r="CJ38" s="56"/>
      <c r="CK38" s="56"/>
      <c r="CL38" s="56"/>
      <c r="CM38" s="56"/>
      <c r="CN38" s="37"/>
      <c r="CO38" s="39" t="str">
        <f t="shared" si="5"/>
        <v/>
      </c>
      <c r="CP38" s="39"/>
      <c r="CQ38" s="56" t="str">
        <f>IF('各会計、関係団体の財政状況及び健全化判断比率'!BS11="","",'各会計、関係団体の財政状況及び健全化判断比率'!BS11)</f>
        <v/>
      </c>
      <c r="CR38" s="56"/>
      <c r="CS38" s="56"/>
      <c r="CT38" s="56"/>
      <c r="CU38" s="56"/>
      <c r="CV38" s="56"/>
      <c r="CW38" s="56"/>
      <c r="CX38" s="56"/>
      <c r="CY38" s="56"/>
      <c r="CZ38" s="56"/>
      <c r="DA38" s="56"/>
      <c r="DB38" s="56"/>
      <c r="DC38" s="56"/>
      <c r="DD38" s="56"/>
      <c r="DE38" s="56"/>
      <c r="DF38" s="36"/>
      <c r="DG38" s="253" t="str">
        <f>IF('各会計、関係団体の財政状況及び健全化判断比率'!BR11="","",'各会計、関係団体の財政状況及び健全化判断比率'!BR11)</f>
        <v/>
      </c>
      <c r="DH38" s="253"/>
      <c r="DI38" s="163"/>
    </row>
    <row r="39" spans="1:113" ht="32.25" customHeight="1">
      <c r="A39" s="2"/>
      <c r="B39" s="20"/>
      <c r="C39" s="39" t="str">
        <f t="shared" si="0"/>
        <v/>
      </c>
      <c r="D39" s="39"/>
      <c r="E39" s="56" t="str">
        <f>IF('各会計、関係団体の財政状況及び健全化判断比率'!B12="","",'各会計、関係団体の財政状況及び健全化判断比率'!B12)</f>
        <v/>
      </c>
      <c r="F39" s="56"/>
      <c r="G39" s="56"/>
      <c r="H39" s="56"/>
      <c r="I39" s="56"/>
      <c r="J39" s="56"/>
      <c r="K39" s="56"/>
      <c r="L39" s="56"/>
      <c r="M39" s="56"/>
      <c r="N39" s="56"/>
      <c r="O39" s="56"/>
      <c r="P39" s="56"/>
      <c r="Q39" s="56"/>
      <c r="R39" s="56"/>
      <c r="S39" s="56"/>
      <c r="T39" s="37"/>
      <c r="U39" s="39" t="str">
        <f t="shared" si="1"/>
        <v/>
      </c>
      <c r="V39" s="39"/>
      <c r="W39" s="56"/>
      <c r="X39" s="56"/>
      <c r="Y39" s="56"/>
      <c r="Z39" s="56"/>
      <c r="AA39" s="56"/>
      <c r="AB39" s="56"/>
      <c r="AC39" s="56"/>
      <c r="AD39" s="56"/>
      <c r="AE39" s="56"/>
      <c r="AF39" s="56"/>
      <c r="AG39" s="56"/>
      <c r="AH39" s="56"/>
      <c r="AI39" s="56"/>
      <c r="AJ39" s="56"/>
      <c r="AK39" s="56"/>
      <c r="AL39" s="37"/>
      <c r="AM39" s="39" t="str">
        <f t="shared" si="2"/>
        <v/>
      </c>
      <c r="AN39" s="39"/>
      <c r="AO39" s="56"/>
      <c r="AP39" s="56"/>
      <c r="AQ39" s="56"/>
      <c r="AR39" s="56"/>
      <c r="AS39" s="56"/>
      <c r="AT39" s="56"/>
      <c r="AU39" s="56"/>
      <c r="AV39" s="56"/>
      <c r="AW39" s="56"/>
      <c r="AX39" s="56"/>
      <c r="AY39" s="56"/>
      <c r="AZ39" s="56"/>
      <c r="BA39" s="56"/>
      <c r="BB39" s="56"/>
      <c r="BC39" s="56"/>
      <c r="BD39" s="37"/>
      <c r="BE39" s="39" t="str">
        <f t="shared" si="3"/>
        <v/>
      </c>
      <c r="BF39" s="39"/>
      <c r="BG39" s="56"/>
      <c r="BH39" s="56"/>
      <c r="BI39" s="56"/>
      <c r="BJ39" s="56"/>
      <c r="BK39" s="56"/>
      <c r="BL39" s="56"/>
      <c r="BM39" s="56"/>
      <c r="BN39" s="56"/>
      <c r="BO39" s="56"/>
      <c r="BP39" s="56"/>
      <c r="BQ39" s="56"/>
      <c r="BR39" s="56"/>
      <c r="BS39" s="56"/>
      <c r="BT39" s="56"/>
      <c r="BU39" s="56"/>
      <c r="BV39" s="37"/>
      <c r="BW39" s="39" t="str">
        <f t="shared" si="4"/>
        <v/>
      </c>
      <c r="BX39" s="39"/>
      <c r="BY39" s="56" t="str">
        <f>IF('各会計、関係団体の財政状況及び健全化判断比率'!B73="","",'各会計、関係団体の財政状況及び健全化判断比率'!B73)</f>
        <v/>
      </c>
      <c r="BZ39" s="56"/>
      <c r="CA39" s="56"/>
      <c r="CB39" s="56"/>
      <c r="CC39" s="56"/>
      <c r="CD39" s="56"/>
      <c r="CE39" s="56"/>
      <c r="CF39" s="56"/>
      <c r="CG39" s="56"/>
      <c r="CH39" s="56"/>
      <c r="CI39" s="56"/>
      <c r="CJ39" s="56"/>
      <c r="CK39" s="56"/>
      <c r="CL39" s="56"/>
      <c r="CM39" s="56"/>
      <c r="CN39" s="37"/>
      <c r="CO39" s="39" t="str">
        <f t="shared" si="5"/>
        <v/>
      </c>
      <c r="CP39" s="39"/>
      <c r="CQ39" s="56" t="str">
        <f>IF('各会計、関係団体の財政状況及び健全化判断比率'!BS12="","",'各会計、関係団体の財政状況及び健全化判断比率'!BS12)</f>
        <v/>
      </c>
      <c r="CR39" s="56"/>
      <c r="CS39" s="56"/>
      <c r="CT39" s="56"/>
      <c r="CU39" s="56"/>
      <c r="CV39" s="56"/>
      <c r="CW39" s="56"/>
      <c r="CX39" s="56"/>
      <c r="CY39" s="56"/>
      <c r="CZ39" s="56"/>
      <c r="DA39" s="56"/>
      <c r="DB39" s="56"/>
      <c r="DC39" s="56"/>
      <c r="DD39" s="56"/>
      <c r="DE39" s="56"/>
      <c r="DF39" s="36"/>
      <c r="DG39" s="253" t="str">
        <f>IF('各会計、関係団体の財政状況及び健全化判断比率'!BR12="","",'各会計、関係団体の財政状況及び健全化判断比率'!BR12)</f>
        <v/>
      </c>
      <c r="DH39" s="253"/>
      <c r="DI39" s="163"/>
    </row>
    <row r="40" spans="1:113" ht="32.25" customHeight="1">
      <c r="A40" s="2"/>
      <c r="B40" s="20"/>
      <c r="C40" s="39" t="str">
        <f t="shared" si="0"/>
        <v/>
      </c>
      <c r="D40" s="39"/>
      <c r="E40" s="56" t="str">
        <f>IF('各会計、関係団体の財政状況及び健全化判断比率'!B13="","",'各会計、関係団体の財政状況及び健全化判断比率'!B13)</f>
        <v/>
      </c>
      <c r="F40" s="56"/>
      <c r="G40" s="56"/>
      <c r="H40" s="56"/>
      <c r="I40" s="56"/>
      <c r="J40" s="56"/>
      <c r="K40" s="56"/>
      <c r="L40" s="56"/>
      <c r="M40" s="56"/>
      <c r="N40" s="56"/>
      <c r="O40" s="56"/>
      <c r="P40" s="56"/>
      <c r="Q40" s="56"/>
      <c r="R40" s="56"/>
      <c r="S40" s="56"/>
      <c r="T40" s="37"/>
      <c r="U40" s="39" t="str">
        <f t="shared" si="1"/>
        <v/>
      </c>
      <c r="V40" s="39"/>
      <c r="W40" s="56"/>
      <c r="X40" s="56"/>
      <c r="Y40" s="56"/>
      <c r="Z40" s="56"/>
      <c r="AA40" s="56"/>
      <c r="AB40" s="56"/>
      <c r="AC40" s="56"/>
      <c r="AD40" s="56"/>
      <c r="AE40" s="56"/>
      <c r="AF40" s="56"/>
      <c r="AG40" s="56"/>
      <c r="AH40" s="56"/>
      <c r="AI40" s="56"/>
      <c r="AJ40" s="56"/>
      <c r="AK40" s="56"/>
      <c r="AL40" s="37"/>
      <c r="AM40" s="39" t="str">
        <f t="shared" si="2"/>
        <v/>
      </c>
      <c r="AN40" s="39"/>
      <c r="AO40" s="56"/>
      <c r="AP40" s="56"/>
      <c r="AQ40" s="56"/>
      <c r="AR40" s="56"/>
      <c r="AS40" s="56"/>
      <c r="AT40" s="56"/>
      <c r="AU40" s="56"/>
      <c r="AV40" s="56"/>
      <c r="AW40" s="56"/>
      <c r="AX40" s="56"/>
      <c r="AY40" s="56"/>
      <c r="AZ40" s="56"/>
      <c r="BA40" s="56"/>
      <c r="BB40" s="56"/>
      <c r="BC40" s="56"/>
      <c r="BD40" s="37"/>
      <c r="BE40" s="39" t="str">
        <f t="shared" si="3"/>
        <v/>
      </c>
      <c r="BF40" s="39"/>
      <c r="BG40" s="56"/>
      <c r="BH40" s="56"/>
      <c r="BI40" s="56"/>
      <c r="BJ40" s="56"/>
      <c r="BK40" s="56"/>
      <c r="BL40" s="56"/>
      <c r="BM40" s="56"/>
      <c r="BN40" s="56"/>
      <c r="BO40" s="56"/>
      <c r="BP40" s="56"/>
      <c r="BQ40" s="56"/>
      <c r="BR40" s="56"/>
      <c r="BS40" s="56"/>
      <c r="BT40" s="56"/>
      <c r="BU40" s="56"/>
      <c r="BV40" s="37"/>
      <c r="BW40" s="39" t="str">
        <f t="shared" si="4"/>
        <v/>
      </c>
      <c r="BX40" s="39"/>
      <c r="BY40" s="56" t="str">
        <f>IF('各会計、関係団体の財政状況及び健全化判断比率'!B74="","",'各会計、関係団体の財政状況及び健全化判断比率'!B74)</f>
        <v/>
      </c>
      <c r="BZ40" s="56"/>
      <c r="CA40" s="56"/>
      <c r="CB40" s="56"/>
      <c r="CC40" s="56"/>
      <c r="CD40" s="56"/>
      <c r="CE40" s="56"/>
      <c r="CF40" s="56"/>
      <c r="CG40" s="56"/>
      <c r="CH40" s="56"/>
      <c r="CI40" s="56"/>
      <c r="CJ40" s="56"/>
      <c r="CK40" s="56"/>
      <c r="CL40" s="56"/>
      <c r="CM40" s="56"/>
      <c r="CN40" s="37"/>
      <c r="CO40" s="39" t="str">
        <f t="shared" si="5"/>
        <v/>
      </c>
      <c r="CP40" s="39"/>
      <c r="CQ40" s="56" t="str">
        <f>IF('各会計、関係団体の財政状況及び健全化判断比率'!BS13="","",'各会計、関係団体の財政状況及び健全化判断比率'!BS13)</f>
        <v/>
      </c>
      <c r="CR40" s="56"/>
      <c r="CS40" s="56"/>
      <c r="CT40" s="56"/>
      <c r="CU40" s="56"/>
      <c r="CV40" s="56"/>
      <c r="CW40" s="56"/>
      <c r="CX40" s="56"/>
      <c r="CY40" s="56"/>
      <c r="CZ40" s="56"/>
      <c r="DA40" s="56"/>
      <c r="DB40" s="56"/>
      <c r="DC40" s="56"/>
      <c r="DD40" s="56"/>
      <c r="DE40" s="56"/>
      <c r="DF40" s="36"/>
      <c r="DG40" s="253" t="str">
        <f>IF('各会計、関係団体の財政状況及び健全化判断比率'!BR13="","",'各会計、関係団体の財政状況及び健全化判断比率'!BR13)</f>
        <v/>
      </c>
      <c r="DH40" s="253"/>
      <c r="DI40" s="163"/>
    </row>
    <row r="41" spans="1:113" ht="32.25" customHeight="1">
      <c r="A41" s="2"/>
      <c r="B41" s="20"/>
      <c r="C41" s="39" t="str">
        <f t="shared" si="0"/>
        <v/>
      </c>
      <c r="D41" s="39"/>
      <c r="E41" s="56" t="str">
        <f>IF('各会計、関係団体の財政状況及び健全化判断比率'!B14="","",'各会計、関係団体の財政状況及び健全化判断比率'!B14)</f>
        <v/>
      </c>
      <c r="F41" s="56"/>
      <c r="G41" s="56"/>
      <c r="H41" s="56"/>
      <c r="I41" s="56"/>
      <c r="J41" s="56"/>
      <c r="K41" s="56"/>
      <c r="L41" s="56"/>
      <c r="M41" s="56"/>
      <c r="N41" s="56"/>
      <c r="O41" s="56"/>
      <c r="P41" s="56"/>
      <c r="Q41" s="56"/>
      <c r="R41" s="56"/>
      <c r="S41" s="56"/>
      <c r="T41" s="37"/>
      <c r="U41" s="39" t="str">
        <f t="shared" si="1"/>
        <v/>
      </c>
      <c r="V41" s="39"/>
      <c r="W41" s="56"/>
      <c r="X41" s="56"/>
      <c r="Y41" s="56"/>
      <c r="Z41" s="56"/>
      <c r="AA41" s="56"/>
      <c r="AB41" s="56"/>
      <c r="AC41" s="56"/>
      <c r="AD41" s="56"/>
      <c r="AE41" s="56"/>
      <c r="AF41" s="56"/>
      <c r="AG41" s="56"/>
      <c r="AH41" s="56"/>
      <c r="AI41" s="56"/>
      <c r="AJ41" s="56"/>
      <c r="AK41" s="56"/>
      <c r="AL41" s="37"/>
      <c r="AM41" s="39" t="str">
        <f t="shared" si="2"/>
        <v/>
      </c>
      <c r="AN41" s="39"/>
      <c r="AO41" s="56"/>
      <c r="AP41" s="56"/>
      <c r="AQ41" s="56"/>
      <c r="AR41" s="56"/>
      <c r="AS41" s="56"/>
      <c r="AT41" s="56"/>
      <c r="AU41" s="56"/>
      <c r="AV41" s="56"/>
      <c r="AW41" s="56"/>
      <c r="AX41" s="56"/>
      <c r="AY41" s="56"/>
      <c r="AZ41" s="56"/>
      <c r="BA41" s="56"/>
      <c r="BB41" s="56"/>
      <c r="BC41" s="56"/>
      <c r="BD41" s="37"/>
      <c r="BE41" s="39" t="str">
        <f t="shared" si="3"/>
        <v/>
      </c>
      <c r="BF41" s="39"/>
      <c r="BG41" s="56"/>
      <c r="BH41" s="56"/>
      <c r="BI41" s="56"/>
      <c r="BJ41" s="56"/>
      <c r="BK41" s="56"/>
      <c r="BL41" s="56"/>
      <c r="BM41" s="56"/>
      <c r="BN41" s="56"/>
      <c r="BO41" s="56"/>
      <c r="BP41" s="56"/>
      <c r="BQ41" s="56"/>
      <c r="BR41" s="56"/>
      <c r="BS41" s="56"/>
      <c r="BT41" s="56"/>
      <c r="BU41" s="56"/>
      <c r="BV41" s="37"/>
      <c r="BW41" s="39" t="str">
        <f t="shared" si="4"/>
        <v/>
      </c>
      <c r="BX41" s="39"/>
      <c r="BY41" s="56" t="str">
        <f>IF('各会計、関係団体の財政状況及び健全化判断比率'!B75="","",'各会計、関係団体の財政状況及び健全化判断比率'!B75)</f>
        <v/>
      </c>
      <c r="BZ41" s="56"/>
      <c r="CA41" s="56"/>
      <c r="CB41" s="56"/>
      <c r="CC41" s="56"/>
      <c r="CD41" s="56"/>
      <c r="CE41" s="56"/>
      <c r="CF41" s="56"/>
      <c r="CG41" s="56"/>
      <c r="CH41" s="56"/>
      <c r="CI41" s="56"/>
      <c r="CJ41" s="56"/>
      <c r="CK41" s="56"/>
      <c r="CL41" s="56"/>
      <c r="CM41" s="56"/>
      <c r="CN41" s="37"/>
      <c r="CO41" s="39" t="str">
        <f t="shared" si="5"/>
        <v/>
      </c>
      <c r="CP41" s="39"/>
      <c r="CQ41" s="56" t="str">
        <f>IF('各会計、関係団体の財政状況及び健全化判断比率'!BS14="","",'各会計、関係団体の財政状況及び健全化判断比率'!BS14)</f>
        <v/>
      </c>
      <c r="CR41" s="56"/>
      <c r="CS41" s="56"/>
      <c r="CT41" s="56"/>
      <c r="CU41" s="56"/>
      <c r="CV41" s="56"/>
      <c r="CW41" s="56"/>
      <c r="CX41" s="56"/>
      <c r="CY41" s="56"/>
      <c r="CZ41" s="56"/>
      <c r="DA41" s="56"/>
      <c r="DB41" s="56"/>
      <c r="DC41" s="56"/>
      <c r="DD41" s="56"/>
      <c r="DE41" s="56"/>
      <c r="DF41" s="36"/>
      <c r="DG41" s="253" t="str">
        <f>IF('各会計、関係団体の財政状況及び健全化判断比率'!BR14="","",'各会計、関係団体の財政状況及び健全化判断比率'!BR14)</f>
        <v/>
      </c>
      <c r="DH41" s="253"/>
      <c r="DI41" s="163"/>
    </row>
    <row r="42" spans="1:113" ht="32.25" customHeight="1">
      <c r="B42" s="20"/>
      <c r="C42" s="39" t="str">
        <f t="shared" si="0"/>
        <v/>
      </c>
      <c r="D42" s="39"/>
      <c r="E42" s="56" t="str">
        <f>IF('各会計、関係団体の財政状況及び健全化判断比率'!B15="","",'各会計、関係団体の財政状況及び健全化判断比率'!B15)</f>
        <v/>
      </c>
      <c r="F42" s="56"/>
      <c r="G42" s="56"/>
      <c r="H42" s="56"/>
      <c r="I42" s="56"/>
      <c r="J42" s="56"/>
      <c r="K42" s="56"/>
      <c r="L42" s="56"/>
      <c r="M42" s="56"/>
      <c r="N42" s="56"/>
      <c r="O42" s="56"/>
      <c r="P42" s="56"/>
      <c r="Q42" s="56"/>
      <c r="R42" s="56"/>
      <c r="S42" s="56"/>
      <c r="T42" s="37"/>
      <c r="U42" s="39" t="str">
        <f t="shared" si="1"/>
        <v/>
      </c>
      <c r="V42" s="39"/>
      <c r="W42" s="56"/>
      <c r="X42" s="56"/>
      <c r="Y42" s="56"/>
      <c r="Z42" s="56"/>
      <c r="AA42" s="56"/>
      <c r="AB42" s="56"/>
      <c r="AC42" s="56"/>
      <c r="AD42" s="56"/>
      <c r="AE42" s="56"/>
      <c r="AF42" s="56"/>
      <c r="AG42" s="56"/>
      <c r="AH42" s="56"/>
      <c r="AI42" s="56"/>
      <c r="AJ42" s="56"/>
      <c r="AK42" s="56"/>
      <c r="AL42" s="37"/>
      <c r="AM42" s="39" t="str">
        <f t="shared" si="2"/>
        <v/>
      </c>
      <c r="AN42" s="39"/>
      <c r="AO42" s="56"/>
      <c r="AP42" s="56"/>
      <c r="AQ42" s="56"/>
      <c r="AR42" s="56"/>
      <c r="AS42" s="56"/>
      <c r="AT42" s="56"/>
      <c r="AU42" s="56"/>
      <c r="AV42" s="56"/>
      <c r="AW42" s="56"/>
      <c r="AX42" s="56"/>
      <c r="AY42" s="56"/>
      <c r="AZ42" s="56"/>
      <c r="BA42" s="56"/>
      <c r="BB42" s="56"/>
      <c r="BC42" s="56"/>
      <c r="BD42" s="37"/>
      <c r="BE42" s="39" t="str">
        <f t="shared" si="3"/>
        <v/>
      </c>
      <c r="BF42" s="39"/>
      <c r="BG42" s="56"/>
      <c r="BH42" s="56"/>
      <c r="BI42" s="56"/>
      <c r="BJ42" s="56"/>
      <c r="BK42" s="56"/>
      <c r="BL42" s="56"/>
      <c r="BM42" s="56"/>
      <c r="BN42" s="56"/>
      <c r="BO42" s="56"/>
      <c r="BP42" s="56"/>
      <c r="BQ42" s="56"/>
      <c r="BR42" s="56"/>
      <c r="BS42" s="56"/>
      <c r="BT42" s="56"/>
      <c r="BU42" s="56"/>
      <c r="BV42" s="37"/>
      <c r="BW42" s="39" t="str">
        <f t="shared" si="4"/>
        <v/>
      </c>
      <c r="BX42" s="39"/>
      <c r="BY42" s="56" t="str">
        <f>IF('各会計、関係団体の財政状況及び健全化判断比率'!B76="","",'各会計、関係団体の財政状況及び健全化判断比率'!B76)</f>
        <v/>
      </c>
      <c r="BZ42" s="56"/>
      <c r="CA42" s="56"/>
      <c r="CB42" s="56"/>
      <c r="CC42" s="56"/>
      <c r="CD42" s="56"/>
      <c r="CE42" s="56"/>
      <c r="CF42" s="56"/>
      <c r="CG42" s="56"/>
      <c r="CH42" s="56"/>
      <c r="CI42" s="56"/>
      <c r="CJ42" s="56"/>
      <c r="CK42" s="56"/>
      <c r="CL42" s="56"/>
      <c r="CM42" s="56"/>
      <c r="CN42" s="37"/>
      <c r="CO42" s="39" t="str">
        <f t="shared" si="5"/>
        <v/>
      </c>
      <c r="CP42" s="39"/>
      <c r="CQ42" s="56" t="str">
        <f>IF('各会計、関係団体の財政状況及び健全化判断比率'!BS15="","",'各会計、関係団体の財政状況及び健全化判断比率'!BS15)</f>
        <v/>
      </c>
      <c r="CR42" s="56"/>
      <c r="CS42" s="56"/>
      <c r="CT42" s="56"/>
      <c r="CU42" s="56"/>
      <c r="CV42" s="56"/>
      <c r="CW42" s="56"/>
      <c r="CX42" s="56"/>
      <c r="CY42" s="56"/>
      <c r="CZ42" s="56"/>
      <c r="DA42" s="56"/>
      <c r="DB42" s="56"/>
      <c r="DC42" s="56"/>
      <c r="DD42" s="56"/>
      <c r="DE42" s="56"/>
      <c r="DF42" s="36"/>
      <c r="DG42" s="253" t="str">
        <f>IF('各会計、関係団体の財政状況及び健全化判断比率'!BR15="","",'各会計、関係団体の財政状況及び健全化判断比率'!BR15)</f>
        <v/>
      </c>
      <c r="DH42" s="253"/>
      <c r="DI42" s="163"/>
    </row>
    <row r="43" spans="1:113" ht="32.25" customHeight="1">
      <c r="B43" s="20"/>
      <c r="C43" s="39" t="str">
        <f t="shared" si="0"/>
        <v/>
      </c>
      <c r="D43" s="39"/>
      <c r="E43" s="56" t="str">
        <f>IF('各会計、関係団体の財政状況及び健全化判断比率'!B16="","",'各会計、関係団体の財政状況及び健全化判断比率'!B16)</f>
        <v/>
      </c>
      <c r="F43" s="56"/>
      <c r="G43" s="56"/>
      <c r="H43" s="56"/>
      <c r="I43" s="56"/>
      <c r="J43" s="56"/>
      <c r="K43" s="56"/>
      <c r="L43" s="56"/>
      <c r="M43" s="56"/>
      <c r="N43" s="56"/>
      <c r="O43" s="56"/>
      <c r="P43" s="56"/>
      <c r="Q43" s="56"/>
      <c r="R43" s="56"/>
      <c r="S43" s="56"/>
      <c r="T43" s="37"/>
      <c r="U43" s="39" t="str">
        <f t="shared" si="1"/>
        <v/>
      </c>
      <c r="V43" s="39"/>
      <c r="W43" s="56"/>
      <c r="X43" s="56"/>
      <c r="Y43" s="56"/>
      <c r="Z43" s="56"/>
      <c r="AA43" s="56"/>
      <c r="AB43" s="56"/>
      <c r="AC43" s="56"/>
      <c r="AD43" s="56"/>
      <c r="AE43" s="56"/>
      <c r="AF43" s="56"/>
      <c r="AG43" s="56"/>
      <c r="AH43" s="56"/>
      <c r="AI43" s="56"/>
      <c r="AJ43" s="56"/>
      <c r="AK43" s="56"/>
      <c r="AL43" s="37"/>
      <c r="AM43" s="39" t="str">
        <f t="shared" si="2"/>
        <v/>
      </c>
      <c r="AN43" s="39"/>
      <c r="AO43" s="56"/>
      <c r="AP43" s="56"/>
      <c r="AQ43" s="56"/>
      <c r="AR43" s="56"/>
      <c r="AS43" s="56"/>
      <c r="AT43" s="56"/>
      <c r="AU43" s="56"/>
      <c r="AV43" s="56"/>
      <c r="AW43" s="56"/>
      <c r="AX43" s="56"/>
      <c r="AY43" s="56"/>
      <c r="AZ43" s="56"/>
      <c r="BA43" s="56"/>
      <c r="BB43" s="56"/>
      <c r="BC43" s="56"/>
      <c r="BD43" s="37"/>
      <c r="BE43" s="39" t="str">
        <f t="shared" si="3"/>
        <v/>
      </c>
      <c r="BF43" s="39"/>
      <c r="BG43" s="56"/>
      <c r="BH43" s="56"/>
      <c r="BI43" s="56"/>
      <c r="BJ43" s="56"/>
      <c r="BK43" s="56"/>
      <c r="BL43" s="56"/>
      <c r="BM43" s="56"/>
      <c r="BN43" s="56"/>
      <c r="BO43" s="56"/>
      <c r="BP43" s="56"/>
      <c r="BQ43" s="56"/>
      <c r="BR43" s="56"/>
      <c r="BS43" s="56"/>
      <c r="BT43" s="56"/>
      <c r="BU43" s="56"/>
      <c r="BV43" s="37"/>
      <c r="BW43" s="39" t="str">
        <f t="shared" si="4"/>
        <v/>
      </c>
      <c r="BX43" s="39"/>
      <c r="BY43" s="56" t="str">
        <f>IF('各会計、関係団体の財政状況及び健全化判断比率'!B77="","",'各会計、関係団体の財政状況及び健全化判断比率'!B77)</f>
        <v/>
      </c>
      <c r="BZ43" s="56"/>
      <c r="CA43" s="56"/>
      <c r="CB43" s="56"/>
      <c r="CC43" s="56"/>
      <c r="CD43" s="56"/>
      <c r="CE43" s="56"/>
      <c r="CF43" s="56"/>
      <c r="CG43" s="56"/>
      <c r="CH43" s="56"/>
      <c r="CI43" s="56"/>
      <c r="CJ43" s="56"/>
      <c r="CK43" s="56"/>
      <c r="CL43" s="56"/>
      <c r="CM43" s="56"/>
      <c r="CN43" s="37"/>
      <c r="CO43" s="39" t="str">
        <f t="shared" si="5"/>
        <v/>
      </c>
      <c r="CP43" s="39"/>
      <c r="CQ43" s="56" t="str">
        <f>IF('各会計、関係団体の財政状況及び健全化判断比率'!BS16="","",'各会計、関係団体の財政状況及び健全化判断比率'!BS16)</f>
        <v/>
      </c>
      <c r="CR43" s="56"/>
      <c r="CS43" s="56"/>
      <c r="CT43" s="56"/>
      <c r="CU43" s="56"/>
      <c r="CV43" s="56"/>
      <c r="CW43" s="56"/>
      <c r="CX43" s="56"/>
      <c r="CY43" s="56"/>
      <c r="CZ43" s="56"/>
      <c r="DA43" s="56"/>
      <c r="DB43" s="56"/>
      <c r="DC43" s="56"/>
      <c r="DD43" s="56"/>
      <c r="DE43" s="56"/>
      <c r="DF43" s="36"/>
      <c r="DG43" s="253" t="str">
        <f>IF('各会計、関係団体の財政状況及び健全化判断比率'!BR16="","",'各会計、関係団体の財政状況及び健全化判断比率'!BR16)</f>
        <v/>
      </c>
      <c r="DH43" s="253"/>
      <c r="DI43" s="163"/>
    </row>
    <row r="44" spans="1:113" ht="13.5" customHeight="1">
      <c r="B44" s="21"/>
      <c r="C44" s="40"/>
      <c r="D44" s="40"/>
      <c r="E44" s="40"/>
      <c r="F44" s="40"/>
      <c r="G44" s="40"/>
      <c r="H44" s="40"/>
      <c r="I44" s="40"/>
      <c r="J44" s="40"/>
      <c r="K44" s="40"/>
      <c r="L44" s="40"/>
      <c r="M44" s="40"/>
      <c r="N44" s="40"/>
      <c r="O44" s="40"/>
      <c r="P44" s="40"/>
      <c r="Q44" s="40"/>
      <c r="R44" s="40"/>
      <c r="S44" s="40"/>
      <c r="T44" s="40"/>
      <c r="U44" s="40"/>
      <c r="V44" s="40"/>
      <c r="W44" s="40"/>
      <c r="X44" s="40"/>
      <c r="Y44" s="40"/>
      <c r="Z44" s="40"/>
      <c r="AA44" s="40"/>
      <c r="AB44" s="40"/>
      <c r="AC44" s="40"/>
      <c r="AD44" s="40"/>
      <c r="AE44" s="40"/>
      <c r="AF44" s="40"/>
      <c r="AG44" s="40"/>
      <c r="AH44" s="40"/>
      <c r="AI44" s="40"/>
      <c r="AJ44" s="40"/>
      <c r="AK44" s="40"/>
      <c r="AL44" s="40"/>
      <c r="AM44" s="40"/>
      <c r="AN44" s="40"/>
      <c r="AO44" s="40"/>
      <c r="AP44" s="40"/>
      <c r="AQ44" s="40"/>
      <c r="AR44" s="40"/>
      <c r="AS44" s="40"/>
      <c r="AT44" s="40"/>
      <c r="AU44" s="40"/>
      <c r="AV44" s="40"/>
      <c r="AW44" s="40"/>
      <c r="AX44" s="40"/>
      <c r="AY44" s="40"/>
      <c r="AZ44" s="40"/>
      <c r="BA44" s="40"/>
      <c r="BB44" s="40"/>
      <c r="BC44" s="40"/>
      <c r="BD44" s="40"/>
      <c r="BE44" s="40"/>
      <c r="BF44" s="40"/>
      <c r="BG44" s="40"/>
      <c r="BH44" s="40"/>
      <c r="BI44" s="40"/>
      <c r="BJ44" s="40"/>
      <c r="BK44" s="40"/>
      <c r="BL44" s="40"/>
      <c r="BM44" s="40"/>
      <c r="BN44" s="40"/>
      <c r="BO44" s="40"/>
      <c r="BP44" s="40"/>
      <c r="BQ44" s="40"/>
      <c r="BR44" s="40"/>
      <c r="BS44" s="40"/>
      <c r="BT44" s="40"/>
      <c r="BU44" s="40"/>
      <c r="BV44" s="40"/>
      <c r="BW44" s="40"/>
      <c r="BX44" s="40"/>
      <c r="BY44" s="40"/>
      <c r="BZ44" s="40"/>
      <c r="CA44" s="40"/>
      <c r="CB44" s="40"/>
      <c r="CC44" s="40"/>
      <c r="CD44" s="40"/>
      <c r="CE44" s="40"/>
      <c r="CF44" s="40"/>
      <c r="CG44" s="40"/>
      <c r="CH44" s="40"/>
      <c r="CI44" s="40"/>
      <c r="CJ44" s="40"/>
      <c r="CK44" s="40"/>
      <c r="CL44" s="40"/>
      <c r="CM44" s="40"/>
      <c r="CN44" s="40"/>
      <c r="CO44" s="40"/>
      <c r="CP44" s="40"/>
      <c r="CQ44" s="40"/>
      <c r="CR44" s="40"/>
      <c r="CS44" s="40"/>
      <c r="CT44" s="40"/>
      <c r="CU44" s="40"/>
      <c r="CV44" s="40"/>
      <c r="CW44" s="40"/>
      <c r="CX44" s="40"/>
      <c r="CY44" s="40"/>
      <c r="CZ44" s="40"/>
      <c r="DA44" s="40"/>
      <c r="DB44" s="40"/>
      <c r="DC44" s="40"/>
      <c r="DD44" s="40"/>
      <c r="DE44" s="40"/>
      <c r="DF44" s="40"/>
      <c r="DG44" s="40"/>
      <c r="DH44" s="40"/>
      <c r="DI44" s="255"/>
    </row>
    <row r="45" spans="1:113"/>
    <row r="46" spans="1:113">
      <c r="B46" s="1" t="s">
        <v>295</v>
      </c>
      <c r="E46" s="1" t="s">
        <v>296</v>
      </c>
    </row>
    <row r="47" spans="1:113">
      <c r="E47" s="1" t="s">
        <v>298</v>
      </c>
    </row>
    <row r="48" spans="1:113">
      <c r="E48" s="1" t="s">
        <v>300</v>
      </c>
    </row>
    <row r="49" spans="5:5">
      <c r="E49" s="1" t="s">
        <v>302</v>
      </c>
    </row>
    <row r="50" spans="5:5">
      <c r="E50" s="1" t="s">
        <v>204</v>
      </c>
    </row>
    <row r="51" spans="5:5">
      <c r="E51" s="1" t="s">
        <v>305</v>
      </c>
    </row>
    <row r="52" spans="5:5">
      <c r="E52" s="1" t="s">
        <v>307</v>
      </c>
    </row>
    <row r="53" spans="5:5"/>
    <row r="54" spans="5:5"/>
    <row r="55" spans="5:5"/>
    <row r="56" spans="5:5"/>
  </sheetData>
  <sheetProtection algorithmName="SHA-512" hashValue="eUO+jH/VWcrsJgtEsJKtd8XvNblG42APEc0rvlOwfieMClmAgPLgYEbbNkGaWZDnymW7WS/Oih7bGh3DzJ/cYg==" saltValue="kVwBzL2GFYzetzMN+gtXhw==" spinCount="100000" sheet="1" objects="1" scenarios="1"/>
  <mergeCells count="432">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6"/>
  <printOptions horizontalCentered="1"/>
  <pageMargins left="0" right="0" top="0.39370078740157483" bottom="0.39370078740157483" header="0.19685039370078741" footer="0.19685039370078741"/>
  <pageSetup paperSize="9" fitToWidth="1" fitToHeight="1" orientation="portrait" usePrinterDefaults="1"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pageSetUpPr fitToPage="1"/>
  </sheetPr>
  <dimension ref="A1:P45"/>
  <sheetViews>
    <sheetView showGridLines="0" zoomScaleSheetLayoutView="100" workbookViewId="0"/>
  </sheetViews>
  <sheetFormatPr defaultColWidth="0" defaultRowHeight="12.9" customHeight="1" zeroHeight="1"/>
  <cols>
    <col min="1" max="1" width="6.6640625" style="365" customWidth="1"/>
    <col min="2" max="2" width="11" style="365" customWidth="1"/>
    <col min="3" max="3" width="17" style="365" customWidth="1"/>
    <col min="4" max="5" width="16.6640625" style="365" customWidth="1"/>
    <col min="6" max="15" width="15" style="365" customWidth="1"/>
    <col min="16" max="16" width="24" style="365" customWidth="1"/>
    <col min="17" max="16384" width="0" style="365" hidden="1" customWidth="1"/>
  </cols>
  <sheetData>
    <row r="1" spans="1:16" ht="16.5" customHeight="1">
      <c r="A1" s="886"/>
      <c r="B1" s="886"/>
      <c r="C1" s="886"/>
      <c r="D1" s="886"/>
      <c r="E1" s="886"/>
      <c r="F1" s="886"/>
      <c r="G1" s="886"/>
      <c r="H1" s="886"/>
      <c r="I1" s="886"/>
      <c r="J1" s="886"/>
      <c r="K1" s="886"/>
      <c r="L1" s="886"/>
      <c r="M1" s="886"/>
      <c r="N1" s="886"/>
      <c r="O1" s="886"/>
      <c r="P1" s="886"/>
    </row>
    <row r="2" spans="1:16" ht="16.5" customHeight="1">
      <c r="A2" s="886"/>
      <c r="B2" s="886"/>
      <c r="C2" s="886"/>
      <c r="D2" s="886"/>
      <c r="E2" s="886"/>
      <c r="F2" s="886"/>
      <c r="G2" s="886"/>
      <c r="H2" s="886"/>
      <c r="I2" s="886"/>
      <c r="J2" s="886"/>
      <c r="K2" s="886"/>
      <c r="L2" s="886"/>
      <c r="M2" s="886"/>
      <c r="N2" s="886"/>
      <c r="O2" s="886"/>
      <c r="P2" s="886"/>
    </row>
    <row r="3" spans="1:16" ht="16.5" customHeight="1">
      <c r="A3" s="886"/>
      <c r="B3" s="886"/>
      <c r="C3" s="886"/>
      <c r="D3" s="886"/>
      <c r="E3" s="886"/>
      <c r="F3" s="886"/>
      <c r="G3" s="886"/>
      <c r="H3" s="886"/>
      <c r="I3" s="886"/>
      <c r="J3" s="886"/>
      <c r="K3" s="886"/>
      <c r="L3" s="886"/>
      <c r="M3" s="886"/>
      <c r="N3" s="886"/>
      <c r="O3" s="886"/>
      <c r="P3" s="886"/>
    </row>
    <row r="4" spans="1:16" ht="16.5" customHeight="1">
      <c r="A4" s="886"/>
      <c r="B4" s="886"/>
      <c r="C4" s="886"/>
      <c r="D4" s="886"/>
      <c r="E4" s="886"/>
      <c r="F4" s="886"/>
      <c r="G4" s="886"/>
      <c r="H4" s="886"/>
      <c r="I4" s="886"/>
      <c r="J4" s="886"/>
      <c r="K4" s="886"/>
      <c r="L4" s="886"/>
      <c r="M4" s="886"/>
      <c r="N4" s="886"/>
      <c r="O4" s="886"/>
      <c r="P4" s="886"/>
    </row>
    <row r="5" spans="1:16" ht="16.5" customHeight="1">
      <c r="A5" s="886"/>
      <c r="B5" s="886"/>
      <c r="C5" s="886"/>
      <c r="D5" s="886"/>
      <c r="E5" s="886"/>
      <c r="F5" s="886"/>
      <c r="G5" s="886"/>
      <c r="H5" s="886"/>
      <c r="I5" s="886"/>
      <c r="J5" s="886"/>
      <c r="K5" s="886"/>
      <c r="L5" s="886"/>
      <c r="M5" s="886"/>
      <c r="N5" s="886"/>
      <c r="O5" s="886"/>
      <c r="P5" s="886"/>
    </row>
    <row r="6" spans="1:16" ht="16.5" customHeight="1">
      <c r="A6" s="886"/>
      <c r="B6" s="886"/>
      <c r="C6" s="886"/>
      <c r="D6" s="886"/>
      <c r="E6" s="886"/>
      <c r="F6" s="886"/>
      <c r="G6" s="886"/>
      <c r="H6" s="886"/>
      <c r="I6" s="886"/>
      <c r="J6" s="886"/>
      <c r="K6" s="886"/>
      <c r="L6" s="886"/>
      <c r="M6" s="886"/>
      <c r="N6" s="886"/>
      <c r="O6" s="886"/>
      <c r="P6" s="886"/>
    </row>
    <row r="7" spans="1:16" ht="16.5" customHeight="1">
      <c r="A7" s="886"/>
      <c r="B7" s="886"/>
      <c r="C7" s="886"/>
      <c r="D7" s="886"/>
      <c r="E7" s="886"/>
      <c r="F7" s="886"/>
      <c r="G7" s="886"/>
      <c r="H7" s="886"/>
      <c r="I7" s="886"/>
      <c r="J7" s="886"/>
      <c r="K7" s="886"/>
      <c r="L7" s="886"/>
      <c r="M7" s="886"/>
      <c r="N7" s="886"/>
      <c r="O7" s="886"/>
      <c r="P7" s="886"/>
    </row>
    <row r="8" spans="1:16" ht="16.5" customHeight="1">
      <c r="A8" s="886"/>
      <c r="B8" s="886"/>
      <c r="C8" s="886"/>
      <c r="D8" s="886"/>
      <c r="E8" s="886"/>
      <c r="F8" s="886"/>
      <c r="G8" s="886"/>
      <c r="H8" s="886"/>
      <c r="I8" s="886"/>
      <c r="J8" s="886"/>
      <c r="K8" s="886"/>
      <c r="L8" s="886"/>
      <c r="M8" s="886"/>
      <c r="N8" s="886"/>
      <c r="O8" s="886"/>
      <c r="P8" s="886"/>
    </row>
    <row r="9" spans="1:16" ht="16.5" customHeight="1">
      <c r="A9" s="886"/>
      <c r="B9" s="886"/>
      <c r="C9" s="886"/>
      <c r="D9" s="886"/>
      <c r="E9" s="886"/>
      <c r="F9" s="886"/>
      <c r="G9" s="886"/>
      <c r="H9" s="886"/>
      <c r="I9" s="886"/>
      <c r="J9" s="886"/>
      <c r="K9" s="886"/>
      <c r="L9" s="886"/>
      <c r="M9" s="886"/>
      <c r="N9" s="886"/>
      <c r="O9" s="886"/>
      <c r="P9" s="886"/>
    </row>
    <row r="10" spans="1:16" ht="16.5" customHeight="1">
      <c r="A10" s="886"/>
      <c r="B10" s="886"/>
      <c r="C10" s="886"/>
      <c r="D10" s="886"/>
      <c r="E10" s="886"/>
      <c r="F10" s="886"/>
      <c r="G10" s="886"/>
      <c r="H10" s="886"/>
      <c r="I10" s="886"/>
      <c r="J10" s="886"/>
      <c r="K10" s="886"/>
      <c r="L10" s="886"/>
      <c r="M10" s="886"/>
      <c r="N10" s="886"/>
      <c r="O10" s="886"/>
      <c r="P10" s="886"/>
    </row>
    <row r="11" spans="1:16" ht="16.5" customHeight="1">
      <c r="A11" s="886"/>
      <c r="B11" s="886"/>
      <c r="C11" s="886"/>
      <c r="D11" s="886"/>
      <c r="E11" s="886"/>
      <c r="F11" s="886"/>
      <c r="G11" s="886"/>
      <c r="H11" s="886"/>
      <c r="I11" s="886"/>
      <c r="J11" s="886"/>
      <c r="K11" s="886"/>
      <c r="L11" s="886"/>
      <c r="M11" s="886"/>
      <c r="N11" s="886"/>
      <c r="O11" s="886"/>
      <c r="P11" s="886"/>
    </row>
    <row r="12" spans="1:16" ht="16.5" customHeight="1">
      <c r="A12" s="886"/>
      <c r="B12" s="886"/>
      <c r="C12" s="886"/>
      <c r="D12" s="886"/>
      <c r="E12" s="886"/>
      <c r="F12" s="886"/>
      <c r="G12" s="886"/>
      <c r="H12" s="886"/>
      <c r="I12" s="886"/>
      <c r="J12" s="886"/>
      <c r="K12" s="886"/>
      <c r="L12" s="886"/>
      <c r="M12" s="886"/>
      <c r="N12" s="886"/>
      <c r="O12" s="886"/>
      <c r="P12" s="886"/>
    </row>
    <row r="13" spans="1:16" ht="16.5" customHeight="1">
      <c r="A13" s="886"/>
      <c r="B13" s="886"/>
      <c r="C13" s="886"/>
      <c r="D13" s="886"/>
      <c r="E13" s="886"/>
      <c r="F13" s="886"/>
      <c r="G13" s="886"/>
      <c r="H13" s="886"/>
      <c r="I13" s="886"/>
      <c r="J13" s="886"/>
      <c r="K13" s="886"/>
      <c r="L13" s="886"/>
      <c r="M13" s="886"/>
      <c r="N13" s="886"/>
      <c r="O13" s="886"/>
      <c r="P13" s="886"/>
    </row>
    <row r="14" spans="1:16" ht="16.5" customHeight="1">
      <c r="A14" s="886"/>
      <c r="B14" s="886"/>
      <c r="C14" s="886"/>
      <c r="D14" s="886"/>
      <c r="E14" s="886"/>
      <c r="F14" s="886"/>
      <c r="G14" s="886"/>
      <c r="H14" s="886"/>
      <c r="I14" s="886"/>
      <c r="J14" s="886"/>
      <c r="K14" s="886"/>
      <c r="L14" s="886"/>
      <c r="M14" s="886"/>
      <c r="N14" s="886"/>
      <c r="O14" s="886"/>
      <c r="P14" s="886"/>
    </row>
    <row r="15" spans="1:16" ht="16.5" customHeight="1">
      <c r="A15" s="886"/>
      <c r="B15" s="886"/>
      <c r="C15" s="886"/>
      <c r="D15" s="886"/>
      <c r="E15" s="886"/>
      <c r="F15" s="886"/>
      <c r="G15" s="886"/>
      <c r="H15" s="886"/>
      <c r="I15" s="886"/>
      <c r="J15" s="886"/>
      <c r="K15" s="886"/>
      <c r="L15" s="886"/>
      <c r="M15" s="886"/>
      <c r="N15" s="886"/>
      <c r="O15" s="886"/>
      <c r="P15" s="886"/>
    </row>
    <row r="16" spans="1:16" ht="16.5" customHeight="1">
      <c r="A16" s="886"/>
      <c r="B16" s="886"/>
      <c r="C16" s="886"/>
      <c r="D16" s="886"/>
      <c r="E16" s="886"/>
      <c r="F16" s="886"/>
      <c r="G16" s="886"/>
      <c r="H16" s="886"/>
      <c r="I16" s="886"/>
      <c r="J16" s="886"/>
      <c r="K16" s="886"/>
      <c r="L16" s="886"/>
      <c r="M16" s="886"/>
      <c r="N16" s="886"/>
      <c r="O16" s="886"/>
      <c r="P16" s="886"/>
    </row>
    <row r="17" spans="1:16" ht="16.5" customHeight="1">
      <c r="A17" s="886"/>
      <c r="B17" s="886"/>
      <c r="C17" s="886"/>
      <c r="D17" s="886"/>
      <c r="E17" s="886"/>
      <c r="F17" s="886"/>
      <c r="G17" s="886"/>
      <c r="H17" s="886"/>
      <c r="I17" s="886"/>
      <c r="J17" s="886"/>
      <c r="K17" s="886"/>
      <c r="L17" s="886"/>
      <c r="M17" s="886"/>
      <c r="N17" s="886"/>
      <c r="O17" s="886"/>
      <c r="P17" s="886"/>
    </row>
    <row r="18" spans="1:16" ht="16.5" customHeight="1">
      <c r="A18" s="886"/>
      <c r="B18" s="886"/>
      <c r="C18" s="886"/>
      <c r="D18" s="886"/>
      <c r="E18" s="886"/>
      <c r="F18" s="886"/>
      <c r="G18" s="886"/>
      <c r="H18" s="886"/>
      <c r="I18" s="886"/>
      <c r="J18" s="886"/>
      <c r="K18" s="886"/>
      <c r="L18" s="886"/>
      <c r="M18" s="886"/>
      <c r="N18" s="886"/>
      <c r="O18" s="886"/>
      <c r="P18" s="886"/>
    </row>
    <row r="19" spans="1:16" ht="16.5" customHeight="1">
      <c r="A19" s="886"/>
      <c r="B19" s="886"/>
      <c r="C19" s="886"/>
      <c r="D19" s="886"/>
      <c r="E19" s="886"/>
      <c r="F19" s="886"/>
      <c r="G19" s="886"/>
      <c r="H19" s="886"/>
      <c r="I19" s="886"/>
      <c r="J19" s="886"/>
      <c r="K19" s="886"/>
      <c r="L19" s="886"/>
      <c r="M19" s="886"/>
      <c r="N19" s="886"/>
      <c r="O19" s="886"/>
      <c r="P19" s="886"/>
    </row>
    <row r="20" spans="1:16" ht="16.5" customHeight="1">
      <c r="A20" s="886"/>
      <c r="B20" s="886"/>
      <c r="C20" s="886"/>
      <c r="D20" s="886"/>
      <c r="E20" s="886"/>
      <c r="F20" s="886"/>
      <c r="G20" s="886"/>
      <c r="H20" s="886"/>
      <c r="I20" s="886"/>
      <c r="J20" s="886"/>
      <c r="K20" s="886"/>
      <c r="L20" s="886"/>
      <c r="M20" s="886"/>
      <c r="N20" s="886"/>
      <c r="O20" s="886"/>
      <c r="P20" s="886"/>
    </row>
    <row r="21" spans="1:16" ht="16.5" customHeight="1">
      <c r="A21" s="886"/>
      <c r="B21" s="886"/>
      <c r="C21" s="886"/>
      <c r="D21" s="886"/>
      <c r="E21" s="886"/>
      <c r="F21" s="886"/>
      <c r="G21" s="886"/>
      <c r="H21" s="886"/>
      <c r="I21" s="886"/>
      <c r="J21" s="886"/>
      <c r="K21" s="886"/>
      <c r="L21" s="886"/>
      <c r="M21" s="886"/>
      <c r="N21" s="886"/>
      <c r="O21" s="886"/>
      <c r="P21" s="886"/>
    </row>
    <row r="22" spans="1:16" ht="16.5" customHeight="1">
      <c r="A22" s="886"/>
      <c r="B22" s="886"/>
      <c r="C22" s="886"/>
      <c r="D22" s="886"/>
      <c r="E22" s="886"/>
      <c r="F22" s="886"/>
      <c r="G22" s="886"/>
      <c r="H22" s="886"/>
      <c r="I22" s="886"/>
      <c r="J22" s="886"/>
      <c r="K22" s="886"/>
      <c r="L22" s="886"/>
      <c r="M22" s="886"/>
      <c r="N22" s="886"/>
      <c r="O22" s="886"/>
      <c r="P22" s="886"/>
    </row>
    <row r="23" spans="1:16" ht="16.5" customHeight="1">
      <c r="A23" s="886"/>
      <c r="B23" s="886"/>
      <c r="C23" s="886"/>
      <c r="D23" s="886"/>
      <c r="E23" s="886"/>
      <c r="F23" s="886"/>
      <c r="G23" s="886"/>
      <c r="H23" s="886"/>
      <c r="I23" s="886"/>
      <c r="J23" s="886"/>
      <c r="K23" s="886"/>
      <c r="L23" s="886"/>
      <c r="M23" s="886"/>
      <c r="N23" s="886"/>
      <c r="O23" s="886"/>
      <c r="P23" s="886"/>
    </row>
    <row r="24" spans="1:16" ht="16.5" customHeight="1">
      <c r="A24" s="886"/>
      <c r="B24" s="886"/>
      <c r="C24" s="886"/>
      <c r="D24" s="886"/>
      <c r="E24" s="886"/>
      <c r="F24" s="886"/>
      <c r="G24" s="886"/>
      <c r="H24" s="886"/>
      <c r="I24" s="886"/>
      <c r="J24" s="886"/>
      <c r="K24" s="886"/>
      <c r="L24" s="886"/>
      <c r="M24" s="886"/>
      <c r="N24" s="886"/>
      <c r="O24" s="886"/>
      <c r="P24" s="886"/>
    </row>
    <row r="25" spans="1:16" ht="16.5" customHeight="1">
      <c r="A25" s="886"/>
      <c r="B25" s="886"/>
      <c r="C25" s="886"/>
      <c r="D25" s="886"/>
      <c r="E25" s="886"/>
      <c r="F25" s="886"/>
      <c r="G25" s="886"/>
      <c r="H25" s="886"/>
      <c r="I25" s="886"/>
      <c r="J25" s="886"/>
      <c r="K25" s="886"/>
      <c r="L25" s="886"/>
      <c r="M25" s="886"/>
      <c r="N25" s="886"/>
      <c r="O25" s="886"/>
      <c r="P25" s="886"/>
    </row>
    <row r="26" spans="1:16" ht="16.5" customHeight="1">
      <c r="A26" s="886"/>
      <c r="B26" s="886"/>
      <c r="C26" s="886"/>
      <c r="D26" s="886"/>
      <c r="E26" s="886"/>
      <c r="F26" s="886"/>
      <c r="G26" s="886"/>
      <c r="H26" s="886"/>
      <c r="I26" s="886"/>
      <c r="J26" s="886"/>
      <c r="K26" s="886"/>
      <c r="L26" s="886"/>
      <c r="M26" s="886"/>
      <c r="N26" s="886"/>
      <c r="O26" s="886"/>
      <c r="P26" s="886"/>
    </row>
    <row r="27" spans="1:16" ht="16.5" customHeight="1">
      <c r="A27" s="886"/>
      <c r="B27" s="886"/>
      <c r="C27" s="886"/>
      <c r="D27" s="886"/>
      <c r="E27" s="886"/>
      <c r="F27" s="886"/>
      <c r="G27" s="886"/>
      <c r="H27" s="886"/>
      <c r="I27" s="886"/>
      <c r="J27" s="886"/>
      <c r="K27" s="886"/>
      <c r="L27" s="886"/>
      <c r="M27" s="886"/>
      <c r="N27" s="886"/>
      <c r="O27" s="886"/>
      <c r="P27" s="886"/>
    </row>
    <row r="28" spans="1:16" ht="16.5" customHeight="1">
      <c r="A28" s="886"/>
      <c r="B28" s="886"/>
      <c r="C28" s="886"/>
      <c r="D28" s="886"/>
      <c r="E28" s="886"/>
      <c r="F28" s="886"/>
      <c r="G28" s="886"/>
      <c r="H28" s="886"/>
      <c r="I28" s="886"/>
      <c r="J28" s="886"/>
      <c r="K28" s="886"/>
      <c r="L28" s="886"/>
      <c r="M28" s="886"/>
      <c r="N28" s="886"/>
      <c r="O28" s="886"/>
      <c r="P28" s="886"/>
    </row>
    <row r="29" spans="1:16" ht="16.5" customHeight="1">
      <c r="A29" s="886"/>
      <c r="B29" s="886"/>
      <c r="C29" s="886"/>
      <c r="D29" s="886"/>
      <c r="E29" s="886"/>
      <c r="F29" s="886"/>
      <c r="G29" s="886"/>
      <c r="H29" s="886"/>
      <c r="I29" s="886"/>
      <c r="J29" s="886"/>
      <c r="K29" s="886"/>
      <c r="L29" s="886"/>
      <c r="M29" s="886"/>
      <c r="N29" s="886"/>
      <c r="O29" s="886"/>
      <c r="P29" s="886"/>
    </row>
    <row r="30" spans="1:16" ht="16.5" customHeight="1">
      <c r="A30" s="886"/>
      <c r="B30" s="886"/>
      <c r="C30" s="886"/>
      <c r="D30" s="886"/>
      <c r="E30" s="886"/>
      <c r="F30" s="886"/>
      <c r="G30" s="886"/>
      <c r="H30" s="886"/>
      <c r="I30" s="886"/>
      <c r="J30" s="886"/>
      <c r="K30" s="886"/>
      <c r="L30" s="886"/>
      <c r="M30" s="886"/>
      <c r="N30" s="886"/>
      <c r="O30" s="886"/>
      <c r="P30" s="886"/>
    </row>
    <row r="31" spans="1:16" ht="16.5" customHeight="1">
      <c r="A31" s="886"/>
      <c r="B31" s="886"/>
      <c r="C31" s="886"/>
      <c r="D31" s="886"/>
      <c r="E31" s="886"/>
      <c r="F31" s="886"/>
      <c r="G31" s="886"/>
      <c r="H31" s="886"/>
      <c r="I31" s="886"/>
      <c r="J31" s="886"/>
      <c r="K31" s="886"/>
      <c r="L31" s="886"/>
      <c r="M31" s="886"/>
      <c r="N31" s="886"/>
      <c r="O31" s="886"/>
      <c r="P31" s="886"/>
    </row>
    <row r="32" spans="1:16" ht="31.5" customHeight="1">
      <c r="A32" s="886"/>
      <c r="B32" s="886"/>
      <c r="C32" s="886"/>
      <c r="D32" s="886"/>
      <c r="E32" s="886"/>
      <c r="F32" s="886"/>
      <c r="G32" s="886"/>
      <c r="H32" s="886"/>
      <c r="I32" s="886"/>
      <c r="J32" s="881" t="s">
        <v>2</v>
      </c>
      <c r="K32" s="886"/>
      <c r="L32" s="886"/>
      <c r="M32" s="886"/>
      <c r="N32" s="886"/>
      <c r="O32" s="886"/>
      <c r="P32" s="886"/>
    </row>
    <row r="33" spans="1:16" ht="39" customHeight="1">
      <c r="A33" s="886"/>
      <c r="B33" s="887" t="s">
        <v>10</v>
      </c>
      <c r="C33" s="893"/>
      <c r="D33" s="893"/>
      <c r="E33" s="898" t="s">
        <v>13</v>
      </c>
      <c r="F33" s="902" t="s">
        <v>529</v>
      </c>
      <c r="G33" s="907" t="s">
        <v>386</v>
      </c>
      <c r="H33" s="907" t="s">
        <v>229</v>
      </c>
      <c r="I33" s="907" t="s">
        <v>450</v>
      </c>
      <c r="J33" s="911" t="s">
        <v>364</v>
      </c>
      <c r="K33" s="886"/>
      <c r="L33" s="886"/>
      <c r="M33" s="886"/>
      <c r="N33" s="886"/>
      <c r="O33" s="886"/>
      <c r="P33" s="886"/>
    </row>
    <row r="34" spans="1:16" ht="39" customHeight="1">
      <c r="A34" s="886"/>
      <c r="B34" s="888"/>
      <c r="C34" s="894" t="s">
        <v>454</v>
      </c>
      <c r="D34" s="894"/>
      <c r="E34" s="899"/>
      <c r="F34" s="903">
        <v>6.2</v>
      </c>
      <c r="G34" s="908">
        <v>3.7</v>
      </c>
      <c r="H34" s="908">
        <v>3.81</v>
      </c>
      <c r="I34" s="908">
        <v>3.32</v>
      </c>
      <c r="J34" s="912">
        <v>3.37</v>
      </c>
      <c r="K34" s="886"/>
      <c r="L34" s="886"/>
      <c r="M34" s="886"/>
      <c r="N34" s="886"/>
      <c r="O34" s="886"/>
      <c r="P34" s="886"/>
    </row>
    <row r="35" spans="1:16" ht="39" customHeight="1">
      <c r="A35" s="886"/>
      <c r="B35" s="889"/>
      <c r="C35" s="895" t="s">
        <v>24</v>
      </c>
      <c r="D35" s="895"/>
      <c r="E35" s="900"/>
      <c r="F35" s="904">
        <v>0.31</v>
      </c>
      <c r="G35" s="909">
        <v>0.6</v>
      </c>
      <c r="H35" s="909">
        <v>0.41</v>
      </c>
      <c r="I35" s="909">
        <v>0.15</v>
      </c>
      <c r="J35" s="913">
        <v>0.31</v>
      </c>
      <c r="K35" s="886"/>
      <c r="L35" s="886"/>
      <c r="M35" s="886"/>
      <c r="N35" s="886"/>
      <c r="O35" s="886"/>
      <c r="P35" s="886"/>
    </row>
    <row r="36" spans="1:16" ht="39" customHeight="1">
      <c r="A36" s="886"/>
      <c r="B36" s="889"/>
      <c r="C36" s="895" t="s">
        <v>463</v>
      </c>
      <c r="D36" s="895"/>
      <c r="E36" s="900"/>
      <c r="F36" s="904">
        <v>0.61</v>
      </c>
      <c r="G36" s="909">
        <v>0.36</v>
      </c>
      <c r="H36" s="909">
        <v>0.41</v>
      </c>
      <c r="I36" s="909">
        <v>0.76</v>
      </c>
      <c r="J36" s="913">
        <v>0.25</v>
      </c>
      <c r="K36" s="886"/>
      <c r="L36" s="886"/>
      <c r="M36" s="886"/>
      <c r="N36" s="886"/>
      <c r="O36" s="886"/>
      <c r="P36" s="886"/>
    </row>
    <row r="37" spans="1:16" ht="39" customHeight="1">
      <c r="A37" s="886"/>
      <c r="B37" s="889"/>
      <c r="C37" s="895" t="s">
        <v>234</v>
      </c>
      <c r="D37" s="895"/>
      <c r="E37" s="900"/>
      <c r="F37" s="904">
        <v>5.e-002</v>
      </c>
      <c r="G37" s="909">
        <v>6.e-002</v>
      </c>
      <c r="H37" s="909">
        <v>6.e-002</v>
      </c>
      <c r="I37" s="909">
        <v>9.e-002</v>
      </c>
      <c r="J37" s="913">
        <v>6.e-002</v>
      </c>
      <c r="K37" s="886"/>
      <c r="L37" s="886"/>
      <c r="M37" s="886"/>
      <c r="N37" s="886"/>
      <c r="O37" s="886"/>
      <c r="P37" s="886"/>
    </row>
    <row r="38" spans="1:16" ht="39" customHeight="1">
      <c r="A38" s="886"/>
      <c r="B38" s="889"/>
      <c r="C38" s="895" t="s">
        <v>304</v>
      </c>
      <c r="D38" s="895"/>
      <c r="E38" s="900"/>
      <c r="F38" s="904">
        <v>0</v>
      </c>
      <c r="G38" s="909">
        <v>0</v>
      </c>
      <c r="H38" s="909">
        <v>0</v>
      </c>
      <c r="I38" s="909">
        <v>0</v>
      </c>
      <c r="J38" s="913">
        <v>0</v>
      </c>
      <c r="K38" s="886"/>
      <c r="L38" s="886"/>
      <c r="M38" s="886"/>
      <c r="N38" s="886"/>
      <c r="O38" s="886"/>
      <c r="P38" s="886"/>
    </row>
    <row r="39" spans="1:16" ht="39" customHeight="1">
      <c r="A39" s="886"/>
      <c r="B39" s="889"/>
      <c r="C39" s="895"/>
      <c r="D39" s="895"/>
      <c r="E39" s="900"/>
      <c r="F39" s="904"/>
      <c r="G39" s="909"/>
      <c r="H39" s="909"/>
      <c r="I39" s="909"/>
      <c r="J39" s="913"/>
      <c r="K39" s="886"/>
      <c r="L39" s="886"/>
      <c r="M39" s="886"/>
      <c r="N39" s="886"/>
      <c r="O39" s="886"/>
      <c r="P39" s="886"/>
    </row>
    <row r="40" spans="1:16" ht="39" customHeight="1">
      <c r="A40" s="886"/>
      <c r="B40" s="889"/>
      <c r="C40" s="895"/>
      <c r="D40" s="895"/>
      <c r="E40" s="900"/>
      <c r="F40" s="904"/>
      <c r="G40" s="909"/>
      <c r="H40" s="909"/>
      <c r="I40" s="909"/>
      <c r="J40" s="913"/>
      <c r="K40" s="886"/>
      <c r="L40" s="886"/>
      <c r="M40" s="886"/>
      <c r="N40" s="886"/>
      <c r="O40" s="886"/>
      <c r="P40" s="886"/>
    </row>
    <row r="41" spans="1:16" ht="39" customHeight="1">
      <c r="A41" s="886"/>
      <c r="B41" s="889"/>
      <c r="C41" s="895"/>
      <c r="D41" s="895"/>
      <c r="E41" s="900"/>
      <c r="F41" s="904"/>
      <c r="G41" s="909"/>
      <c r="H41" s="909"/>
      <c r="I41" s="909"/>
      <c r="J41" s="913"/>
      <c r="K41" s="886"/>
      <c r="L41" s="886"/>
      <c r="M41" s="886"/>
      <c r="N41" s="886"/>
      <c r="O41" s="886"/>
      <c r="P41" s="886"/>
    </row>
    <row r="42" spans="1:16" ht="39" customHeight="1">
      <c r="A42" s="886"/>
      <c r="B42" s="890"/>
      <c r="C42" s="895" t="s">
        <v>530</v>
      </c>
      <c r="D42" s="895"/>
      <c r="E42" s="900"/>
      <c r="F42" s="904" t="s">
        <v>207</v>
      </c>
      <c r="G42" s="909" t="s">
        <v>207</v>
      </c>
      <c r="H42" s="909" t="s">
        <v>207</v>
      </c>
      <c r="I42" s="909" t="s">
        <v>207</v>
      </c>
      <c r="J42" s="913" t="s">
        <v>207</v>
      </c>
      <c r="K42" s="886"/>
      <c r="L42" s="886"/>
      <c r="M42" s="886"/>
      <c r="N42" s="886"/>
      <c r="O42" s="886"/>
      <c r="P42" s="886"/>
    </row>
    <row r="43" spans="1:16" ht="39" customHeight="1">
      <c r="A43" s="886"/>
      <c r="B43" s="891"/>
      <c r="C43" s="896" t="s">
        <v>490</v>
      </c>
      <c r="D43" s="896"/>
      <c r="E43" s="901"/>
      <c r="F43" s="905" t="s">
        <v>207</v>
      </c>
      <c r="G43" s="910" t="s">
        <v>207</v>
      </c>
      <c r="H43" s="910" t="s">
        <v>207</v>
      </c>
      <c r="I43" s="910" t="s">
        <v>207</v>
      </c>
      <c r="J43" s="914" t="s">
        <v>207</v>
      </c>
      <c r="K43" s="886"/>
      <c r="L43" s="886"/>
      <c r="M43" s="886"/>
      <c r="N43" s="886"/>
      <c r="O43" s="886"/>
      <c r="P43" s="886"/>
    </row>
    <row r="44" spans="1:16" ht="39" customHeight="1">
      <c r="A44" s="886"/>
      <c r="B44" s="892" t="s">
        <v>14</v>
      </c>
      <c r="C44" s="897"/>
      <c r="D44" s="897"/>
      <c r="E44" s="897"/>
      <c r="F44" s="906"/>
      <c r="G44" s="906"/>
      <c r="H44" s="906"/>
      <c r="I44" s="906"/>
      <c r="J44" s="906"/>
      <c r="K44" s="886"/>
      <c r="L44" s="886"/>
      <c r="M44" s="886"/>
      <c r="N44" s="886"/>
      <c r="O44" s="886"/>
      <c r="P44" s="886"/>
    </row>
    <row r="45" spans="1:16" ht="18" customHeight="1">
      <c r="A45" s="886"/>
      <c r="B45" s="886"/>
      <c r="C45" s="886"/>
      <c r="D45" s="886"/>
      <c r="E45" s="886"/>
      <c r="F45" s="886"/>
      <c r="G45" s="886"/>
      <c r="H45" s="886"/>
      <c r="I45" s="886"/>
      <c r="J45" s="886"/>
      <c r="K45" s="886"/>
      <c r="L45" s="886"/>
      <c r="M45" s="886"/>
      <c r="N45" s="886"/>
      <c r="O45" s="886"/>
      <c r="P45" s="886"/>
    </row>
  </sheetData>
  <sheetProtection algorithmName="SHA-512" hashValue="RfH0P1zKe2UiNIg8oVorL5/XFxLjmMP8raLxGGCx9c2fInumTmrNRPCmpiKuJsr1vEd7hQfaLsAEuMgBhCqJAQ==" saltValue="WfZ54rkGvQvmCqxeuvCa7Q=="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6"/>
  <printOptions horizontalCentered="1"/>
  <pageMargins left="0" right="0" top="0.19685039370078741" bottom="0" header="0" footer="0"/>
  <pageSetup paperSize="9" fitToWidth="1" fitToHeight="1" orientation="portrait" usePrinterDefaults="1"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pageSetUpPr fitToPage="1"/>
  </sheetPr>
  <dimension ref="A1:U62"/>
  <sheetViews>
    <sheetView showGridLines="0" zoomScaleSheetLayoutView="55" workbookViewId="0"/>
  </sheetViews>
  <sheetFormatPr defaultColWidth="0" defaultRowHeight="12.6" customHeight="1" zeroHeight="1"/>
  <cols>
    <col min="1" max="1" width="6.6640625" style="365" customWidth="1"/>
    <col min="2" max="3" width="10.88671875" style="365" customWidth="1"/>
    <col min="4" max="4" width="10" style="365" customWidth="1"/>
    <col min="5" max="10" width="11" style="365" customWidth="1"/>
    <col min="11" max="15" width="13.109375" style="365" customWidth="1"/>
    <col min="16" max="21" width="11.44140625" style="365" customWidth="1"/>
    <col min="22" max="16384" width="0" style="365" hidden="1" customWidth="1"/>
  </cols>
  <sheetData>
    <row r="1" spans="1:21" ht="13.5" customHeight="1">
      <c r="A1" s="759"/>
      <c r="B1" s="759"/>
      <c r="C1" s="759"/>
      <c r="D1" s="759"/>
      <c r="E1" s="759"/>
      <c r="F1" s="759"/>
      <c r="G1" s="759"/>
      <c r="H1" s="759"/>
      <c r="I1" s="759"/>
      <c r="J1" s="759"/>
      <c r="K1" s="759"/>
      <c r="L1" s="759"/>
      <c r="M1" s="759"/>
      <c r="N1" s="759"/>
      <c r="O1" s="759"/>
      <c r="P1" s="759"/>
      <c r="Q1" s="759"/>
      <c r="R1" s="759"/>
      <c r="S1" s="759"/>
      <c r="T1" s="759"/>
      <c r="U1" s="759"/>
    </row>
    <row r="2" spans="1:21" ht="13.5" customHeight="1">
      <c r="A2" s="759"/>
      <c r="B2" s="759"/>
      <c r="C2" s="759"/>
      <c r="D2" s="759"/>
      <c r="E2" s="759"/>
      <c r="F2" s="759"/>
      <c r="G2" s="759"/>
      <c r="H2" s="759"/>
      <c r="I2" s="759"/>
      <c r="J2" s="759"/>
      <c r="K2" s="759"/>
      <c r="L2" s="759"/>
      <c r="M2" s="759"/>
      <c r="N2" s="759"/>
      <c r="O2" s="759"/>
      <c r="P2" s="759"/>
      <c r="Q2" s="759"/>
      <c r="R2" s="759"/>
      <c r="S2" s="759"/>
      <c r="T2" s="759"/>
      <c r="U2" s="759"/>
    </row>
    <row r="3" spans="1:21" ht="13.5" customHeight="1">
      <c r="A3" s="759"/>
      <c r="B3" s="759"/>
      <c r="C3" s="759"/>
      <c r="D3" s="759"/>
      <c r="E3" s="759"/>
      <c r="F3" s="759"/>
      <c r="G3" s="759"/>
      <c r="H3" s="759"/>
      <c r="I3" s="759"/>
      <c r="J3" s="759"/>
      <c r="K3" s="759"/>
      <c r="L3" s="759"/>
      <c r="M3" s="759"/>
      <c r="N3" s="759"/>
      <c r="O3" s="759"/>
      <c r="P3" s="759"/>
      <c r="Q3" s="759"/>
      <c r="R3" s="759"/>
      <c r="S3" s="759"/>
      <c r="T3" s="759"/>
      <c r="U3" s="759"/>
    </row>
    <row r="4" spans="1:21" ht="13.5" customHeight="1">
      <c r="A4" s="759"/>
      <c r="B4" s="759"/>
      <c r="C4" s="759"/>
      <c r="D4" s="759"/>
      <c r="E4" s="759"/>
      <c r="F4" s="759"/>
      <c r="G4" s="759"/>
      <c r="H4" s="759"/>
      <c r="I4" s="759"/>
      <c r="J4" s="759"/>
      <c r="K4" s="759"/>
      <c r="L4" s="759"/>
      <c r="M4" s="759"/>
      <c r="N4" s="759"/>
      <c r="O4" s="759"/>
      <c r="P4" s="759"/>
      <c r="Q4" s="759"/>
      <c r="R4" s="759"/>
      <c r="S4" s="759"/>
      <c r="T4" s="759"/>
      <c r="U4" s="759"/>
    </row>
    <row r="5" spans="1:21" ht="13.5" customHeight="1">
      <c r="A5" s="759"/>
      <c r="B5" s="759"/>
      <c r="C5" s="759"/>
      <c r="D5" s="759"/>
      <c r="E5" s="759"/>
      <c r="F5" s="759"/>
      <c r="G5" s="759"/>
      <c r="H5" s="759"/>
      <c r="I5" s="759"/>
      <c r="J5" s="759"/>
      <c r="K5" s="759"/>
      <c r="L5" s="759"/>
      <c r="M5" s="759"/>
      <c r="N5" s="759"/>
      <c r="O5" s="759"/>
      <c r="P5" s="759"/>
      <c r="Q5" s="759"/>
      <c r="R5" s="759"/>
      <c r="S5" s="759"/>
      <c r="T5" s="759"/>
      <c r="U5" s="759"/>
    </row>
    <row r="6" spans="1:21" ht="13.5" customHeight="1">
      <c r="A6" s="759"/>
      <c r="B6" s="759"/>
      <c r="C6" s="759"/>
      <c r="D6" s="759"/>
      <c r="E6" s="759"/>
      <c r="F6" s="759"/>
      <c r="G6" s="759"/>
      <c r="H6" s="759"/>
      <c r="I6" s="759"/>
      <c r="J6" s="759"/>
      <c r="K6" s="759"/>
      <c r="L6" s="759"/>
      <c r="M6" s="759"/>
      <c r="N6" s="759"/>
      <c r="O6" s="759"/>
      <c r="P6" s="759"/>
      <c r="Q6" s="759"/>
      <c r="R6" s="759"/>
      <c r="S6" s="759"/>
      <c r="T6" s="759"/>
      <c r="U6" s="759"/>
    </row>
    <row r="7" spans="1:21" ht="13.5" customHeight="1">
      <c r="A7" s="759"/>
      <c r="B7" s="759"/>
      <c r="C7" s="759"/>
      <c r="D7" s="759"/>
      <c r="E7" s="759"/>
      <c r="F7" s="759"/>
      <c r="G7" s="759"/>
      <c r="H7" s="759"/>
      <c r="I7" s="759"/>
      <c r="J7" s="759"/>
      <c r="K7" s="759"/>
      <c r="L7" s="759"/>
      <c r="M7" s="759"/>
      <c r="N7" s="759"/>
      <c r="O7" s="759"/>
      <c r="P7" s="759"/>
      <c r="Q7" s="759"/>
      <c r="R7" s="759"/>
      <c r="S7" s="759"/>
      <c r="T7" s="759"/>
      <c r="U7" s="759"/>
    </row>
    <row r="8" spans="1:21" ht="13.5" customHeight="1">
      <c r="A8" s="759"/>
      <c r="B8" s="759"/>
      <c r="C8" s="759"/>
      <c r="D8" s="759"/>
      <c r="E8" s="759"/>
      <c r="F8" s="759"/>
      <c r="G8" s="759"/>
      <c r="H8" s="759"/>
      <c r="I8" s="759"/>
      <c r="J8" s="759"/>
      <c r="K8" s="759"/>
      <c r="L8" s="759"/>
      <c r="M8" s="759"/>
      <c r="N8" s="759"/>
      <c r="O8" s="759"/>
      <c r="P8" s="759"/>
      <c r="Q8" s="759"/>
      <c r="R8" s="759"/>
      <c r="S8" s="759"/>
      <c r="T8" s="759"/>
      <c r="U8" s="759"/>
    </row>
    <row r="9" spans="1:21" ht="13.5" customHeight="1">
      <c r="A9" s="759"/>
      <c r="B9" s="759"/>
      <c r="C9" s="759"/>
      <c r="D9" s="759"/>
      <c r="E9" s="759"/>
      <c r="F9" s="759"/>
      <c r="G9" s="759"/>
      <c r="H9" s="759"/>
      <c r="I9" s="759"/>
      <c r="J9" s="759"/>
      <c r="K9" s="759"/>
      <c r="L9" s="759"/>
      <c r="M9" s="759"/>
      <c r="N9" s="759"/>
      <c r="O9" s="759"/>
      <c r="P9" s="759"/>
      <c r="Q9" s="759"/>
      <c r="R9" s="759"/>
      <c r="S9" s="759"/>
      <c r="T9" s="759"/>
      <c r="U9" s="759"/>
    </row>
    <row r="10" spans="1:21" ht="13.5" customHeight="1">
      <c r="A10" s="759"/>
      <c r="B10" s="759"/>
      <c r="C10" s="759"/>
      <c r="D10" s="759"/>
      <c r="E10" s="759"/>
      <c r="F10" s="759"/>
      <c r="G10" s="759"/>
      <c r="H10" s="759"/>
      <c r="I10" s="759"/>
      <c r="J10" s="759"/>
      <c r="K10" s="759"/>
      <c r="L10" s="759"/>
      <c r="M10" s="759"/>
      <c r="N10" s="759"/>
      <c r="O10" s="759"/>
      <c r="P10" s="759"/>
      <c r="Q10" s="759"/>
      <c r="R10" s="759"/>
      <c r="S10" s="759"/>
      <c r="T10" s="759"/>
      <c r="U10" s="759"/>
    </row>
    <row r="11" spans="1:21" ht="13.5" customHeight="1">
      <c r="A11" s="759"/>
      <c r="B11" s="759"/>
      <c r="C11" s="759"/>
      <c r="D11" s="759"/>
      <c r="E11" s="759"/>
      <c r="F11" s="759"/>
      <c r="G11" s="759"/>
      <c r="H11" s="759"/>
      <c r="I11" s="759"/>
      <c r="J11" s="759"/>
      <c r="K11" s="759"/>
      <c r="L11" s="759"/>
      <c r="M11" s="759"/>
      <c r="N11" s="759"/>
      <c r="O11" s="759"/>
      <c r="P11" s="759"/>
      <c r="Q11" s="759"/>
      <c r="R11" s="759"/>
      <c r="S11" s="759"/>
      <c r="T11" s="759"/>
      <c r="U11" s="759"/>
    </row>
    <row r="12" spans="1:21" ht="13.5" customHeight="1">
      <c r="A12" s="759"/>
      <c r="B12" s="759"/>
      <c r="C12" s="759"/>
      <c r="D12" s="759"/>
      <c r="E12" s="759"/>
      <c r="F12" s="759"/>
      <c r="G12" s="759"/>
      <c r="H12" s="759"/>
      <c r="I12" s="759"/>
      <c r="J12" s="759"/>
      <c r="K12" s="759"/>
      <c r="L12" s="759"/>
      <c r="M12" s="759"/>
      <c r="N12" s="759"/>
      <c r="O12" s="759"/>
      <c r="P12" s="759"/>
      <c r="Q12" s="759"/>
      <c r="R12" s="759"/>
      <c r="S12" s="759"/>
      <c r="T12" s="759"/>
      <c r="U12" s="759"/>
    </row>
    <row r="13" spans="1:21" ht="13.5" customHeight="1">
      <c r="A13" s="759"/>
      <c r="B13" s="759"/>
      <c r="C13" s="759"/>
      <c r="D13" s="759"/>
      <c r="E13" s="759"/>
      <c r="F13" s="759"/>
      <c r="G13" s="759"/>
      <c r="H13" s="759"/>
      <c r="I13" s="759"/>
      <c r="J13" s="759"/>
      <c r="K13" s="759"/>
      <c r="L13" s="759"/>
      <c r="M13" s="759"/>
      <c r="N13" s="759"/>
      <c r="O13" s="759"/>
      <c r="P13" s="759"/>
      <c r="Q13" s="759"/>
      <c r="R13" s="759"/>
      <c r="S13" s="759"/>
      <c r="T13" s="759"/>
      <c r="U13" s="759"/>
    </row>
    <row r="14" spans="1:21" ht="13.5" customHeight="1">
      <c r="A14" s="759"/>
      <c r="B14" s="759"/>
      <c r="C14" s="759"/>
      <c r="D14" s="759"/>
      <c r="E14" s="759"/>
      <c r="F14" s="759"/>
      <c r="G14" s="759"/>
      <c r="H14" s="759"/>
      <c r="I14" s="759"/>
      <c r="J14" s="759"/>
      <c r="K14" s="759"/>
      <c r="L14" s="759"/>
      <c r="M14" s="759"/>
      <c r="N14" s="759"/>
      <c r="O14" s="759"/>
      <c r="P14" s="759"/>
      <c r="Q14" s="759"/>
      <c r="R14" s="759"/>
      <c r="S14" s="759"/>
      <c r="T14" s="759"/>
      <c r="U14" s="759"/>
    </row>
    <row r="15" spans="1:21" ht="13.5" customHeight="1">
      <c r="A15" s="759"/>
      <c r="B15" s="759"/>
      <c r="C15" s="759"/>
      <c r="D15" s="759"/>
      <c r="E15" s="759"/>
      <c r="F15" s="759"/>
      <c r="G15" s="759"/>
      <c r="H15" s="759"/>
      <c r="I15" s="759"/>
      <c r="J15" s="759"/>
      <c r="K15" s="759"/>
      <c r="L15" s="759"/>
      <c r="M15" s="759"/>
      <c r="N15" s="759"/>
      <c r="O15" s="759"/>
      <c r="P15" s="759"/>
      <c r="Q15" s="759"/>
      <c r="R15" s="759"/>
      <c r="S15" s="759"/>
      <c r="T15" s="759"/>
      <c r="U15" s="759"/>
    </row>
    <row r="16" spans="1:21" ht="13.5" customHeight="1">
      <c r="A16" s="759"/>
      <c r="B16" s="759"/>
      <c r="C16" s="759"/>
      <c r="D16" s="759"/>
      <c r="E16" s="759"/>
      <c r="F16" s="759"/>
      <c r="G16" s="759"/>
      <c r="H16" s="759"/>
      <c r="I16" s="759"/>
      <c r="J16" s="759"/>
      <c r="K16" s="759"/>
      <c r="L16" s="759"/>
      <c r="M16" s="759"/>
      <c r="N16" s="759"/>
      <c r="O16" s="759"/>
      <c r="P16" s="759"/>
      <c r="Q16" s="759"/>
      <c r="R16" s="759"/>
      <c r="S16" s="759"/>
      <c r="T16" s="759"/>
      <c r="U16" s="759"/>
    </row>
    <row r="17" spans="1:21" ht="13.5" customHeight="1">
      <c r="A17" s="759"/>
      <c r="B17" s="759"/>
      <c r="C17" s="759"/>
      <c r="D17" s="759"/>
      <c r="E17" s="759"/>
      <c r="F17" s="759"/>
      <c r="G17" s="759"/>
      <c r="H17" s="759"/>
      <c r="I17" s="759"/>
      <c r="J17" s="759"/>
      <c r="K17" s="759"/>
      <c r="L17" s="759"/>
      <c r="M17" s="759"/>
      <c r="N17" s="759"/>
      <c r="O17" s="759"/>
      <c r="P17" s="759"/>
      <c r="Q17" s="759"/>
      <c r="R17" s="759"/>
      <c r="S17" s="759"/>
      <c r="T17" s="759"/>
      <c r="U17" s="759"/>
    </row>
    <row r="18" spans="1:21" ht="13.5" customHeight="1">
      <c r="A18" s="759"/>
      <c r="B18" s="759"/>
      <c r="C18" s="759"/>
      <c r="D18" s="759"/>
      <c r="E18" s="759"/>
      <c r="F18" s="759"/>
      <c r="G18" s="759"/>
      <c r="H18" s="759"/>
      <c r="I18" s="759"/>
      <c r="J18" s="759"/>
      <c r="K18" s="759"/>
      <c r="L18" s="759"/>
      <c r="M18" s="759"/>
      <c r="N18" s="759"/>
      <c r="O18" s="759"/>
      <c r="P18" s="759"/>
      <c r="Q18" s="759"/>
      <c r="R18" s="759"/>
      <c r="S18" s="759"/>
      <c r="T18" s="759"/>
      <c r="U18" s="759"/>
    </row>
    <row r="19" spans="1:21" ht="13.5" customHeight="1">
      <c r="A19" s="759"/>
      <c r="B19" s="759"/>
      <c r="C19" s="759"/>
      <c r="D19" s="759"/>
      <c r="E19" s="759"/>
      <c r="F19" s="759"/>
      <c r="G19" s="759"/>
      <c r="H19" s="759"/>
      <c r="I19" s="759"/>
      <c r="J19" s="759"/>
      <c r="K19" s="759"/>
      <c r="L19" s="759"/>
      <c r="M19" s="759"/>
      <c r="N19" s="759"/>
      <c r="O19" s="759"/>
      <c r="P19" s="759"/>
      <c r="Q19" s="759"/>
      <c r="R19" s="759"/>
      <c r="S19" s="759"/>
      <c r="T19" s="759"/>
      <c r="U19" s="759"/>
    </row>
    <row r="20" spans="1:21" ht="13.5" customHeight="1">
      <c r="A20" s="759"/>
      <c r="B20" s="759"/>
      <c r="C20" s="759"/>
      <c r="D20" s="759"/>
      <c r="E20" s="759"/>
      <c r="F20" s="759"/>
      <c r="G20" s="759"/>
      <c r="H20" s="759"/>
      <c r="I20" s="759"/>
      <c r="J20" s="759"/>
      <c r="K20" s="759"/>
      <c r="L20" s="759"/>
      <c r="M20" s="759"/>
      <c r="N20" s="759"/>
      <c r="O20" s="759"/>
      <c r="P20" s="759"/>
      <c r="Q20" s="759"/>
      <c r="R20" s="759"/>
      <c r="S20" s="759"/>
      <c r="T20" s="759"/>
      <c r="U20" s="759"/>
    </row>
    <row r="21" spans="1:21" ht="13.5" customHeight="1">
      <c r="A21" s="759"/>
      <c r="B21" s="759"/>
      <c r="C21" s="759"/>
      <c r="D21" s="759"/>
      <c r="E21" s="759"/>
      <c r="F21" s="759"/>
      <c r="G21" s="759"/>
      <c r="H21" s="759"/>
      <c r="I21" s="759"/>
      <c r="J21" s="759"/>
      <c r="K21" s="759"/>
      <c r="L21" s="759"/>
      <c r="M21" s="759"/>
      <c r="N21" s="759"/>
      <c r="O21" s="759"/>
      <c r="P21" s="759"/>
      <c r="Q21" s="759"/>
      <c r="R21" s="759"/>
      <c r="S21" s="759"/>
      <c r="T21" s="759"/>
      <c r="U21" s="759"/>
    </row>
    <row r="22" spans="1:21" ht="13.5" customHeight="1">
      <c r="A22" s="759"/>
      <c r="B22" s="759"/>
      <c r="C22" s="759"/>
      <c r="D22" s="759"/>
      <c r="E22" s="759"/>
      <c r="F22" s="759"/>
      <c r="G22" s="759"/>
      <c r="H22" s="759"/>
      <c r="I22" s="759"/>
      <c r="J22" s="759"/>
      <c r="K22" s="759"/>
      <c r="L22" s="759"/>
      <c r="M22" s="759"/>
      <c r="N22" s="759"/>
      <c r="O22" s="759"/>
      <c r="P22" s="759"/>
      <c r="Q22" s="759"/>
      <c r="R22" s="759"/>
      <c r="S22" s="759"/>
      <c r="T22" s="759"/>
      <c r="U22" s="759"/>
    </row>
    <row r="23" spans="1:21" ht="13.5" customHeight="1">
      <c r="A23" s="759"/>
      <c r="B23" s="759"/>
      <c r="C23" s="759"/>
      <c r="D23" s="759"/>
      <c r="E23" s="759"/>
      <c r="F23" s="759"/>
      <c r="G23" s="759"/>
      <c r="H23" s="759"/>
      <c r="I23" s="759"/>
      <c r="J23" s="759"/>
      <c r="K23" s="759"/>
      <c r="L23" s="759"/>
      <c r="M23" s="759"/>
      <c r="N23" s="759"/>
      <c r="O23" s="759"/>
      <c r="P23" s="759"/>
      <c r="Q23" s="759"/>
      <c r="R23" s="759"/>
      <c r="S23" s="759"/>
      <c r="T23" s="759"/>
      <c r="U23" s="759"/>
    </row>
    <row r="24" spans="1:21" ht="13.5" customHeight="1">
      <c r="A24" s="759"/>
      <c r="B24" s="759"/>
      <c r="C24" s="759"/>
      <c r="D24" s="759"/>
      <c r="E24" s="759"/>
      <c r="F24" s="759"/>
      <c r="G24" s="759"/>
      <c r="H24" s="759"/>
      <c r="I24" s="759"/>
      <c r="J24" s="759"/>
      <c r="K24" s="759"/>
      <c r="L24" s="759"/>
      <c r="M24" s="759"/>
      <c r="N24" s="759"/>
      <c r="O24" s="759"/>
      <c r="P24" s="759"/>
      <c r="Q24" s="759"/>
      <c r="R24" s="759"/>
      <c r="S24" s="759"/>
      <c r="T24" s="759"/>
      <c r="U24" s="759"/>
    </row>
    <row r="25" spans="1:21" ht="13.5" customHeight="1">
      <c r="A25" s="759"/>
      <c r="B25" s="759"/>
      <c r="C25" s="759"/>
      <c r="D25" s="759"/>
      <c r="E25" s="759"/>
      <c r="F25" s="759"/>
      <c r="G25" s="759"/>
      <c r="H25" s="759"/>
      <c r="I25" s="759"/>
      <c r="J25" s="759"/>
      <c r="K25" s="759"/>
      <c r="L25" s="759"/>
      <c r="M25" s="759"/>
      <c r="N25" s="759"/>
      <c r="O25" s="759"/>
      <c r="P25" s="759"/>
      <c r="Q25" s="759"/>
      <c r="R25" s="759"/>
      <c r="S25" s="759"/>
      <c r="T25" s="759"/>
      <c r="U25" s="759"/>
    </row>
    <row r="26" spans="1:21" ht="13.5" customHeight="1">
      <c r="A26" s="759"/>
      <c r="B26" s="759"/>
      <c r="C26" s="759"/>
      <c r="D26" s="759"/>
      <c r="E26" s="759"/>
      <c r="F26" s="759"/>
      <c r="G26" s="759"/>
      <c r="H26" s="759"/>
      <c r="I26" s="759"/>
      <c r="J26" s="759"/>
      <c r="K26" s="759"/>
      <c r="L26" s="759"/>
      <c r="M26" s="759"/>
      <c r="N26" s="759"/>
      <c r="O26" s="759"/>
      <c r="P26" s="759"/>
      <c r="Q26" s="759"/>
      <c r="R26" s="759"/>
      <c r="S26" s="759"/>
      <c r="T26" s="759"/>
      <c r="U26" s="759"/>
    </row>
    <row r="27" spans="1:21" ht="13.5" customHeight="1">
      <c r="A27" s="759"/>
      <c r="B27" s="759"/>
      <c r="C27" s="759"/>
      <c r="D27" s="759"/>
      <c r="E27" s="759"/>
      <c r="F27" s="759"/>
      <c r="G27" s="759"/>
      <c r="H27" s="759"/>
      <c r="I27" s="759"/>
      <c r="J27" s="759"/>
      <c r="K27" s="759"/>
      <c r="L27" s="759"/>
      <c r="M27" s="759"/>
      <c r="N27" s="759"/>
      <c r="O27" s="759"/>
      <c r="P27" s="759"/>
      <c r="Q27" s="759"/>
      <c r="R27" s="759"/>
      <c r="S27" s="759"/>
      <c r="T27" s="759"/>
      <c r="U27" s="759"/>
    </row>
    <row r="28" spans="1:21" ht="13.5" customHeight="1">
      <c r="A28" s="759"/>
      <c r="B28" s="759"/>
      <c r="C28" s="759"/>
      <c r="D28" s="759"/>
      <c r="E28" s="759"/>
      <c r="F28" s="759"/>
      <c r="G28" s="759"/>
      <c r="H28" s="759"/>
      <c r="I28" s="759"/>
      <c r="J28" s="759"/>
      <c r="K28" s="759"/>
      <c r="L28" s="759"/>
      <c r="M28" s="759"/>
      <c r="N28" s="759"/>
      <c r="O28" s="759"/>
      <c r="P28" s="759"/>
      <c r="Q28" s="759"/>
      <c r="R28" s="759"/>
      <c r="S28" s="759"/>
      <c r="T28" s="759"/>
      <c r="U28" s="759"/>
    </row>
    <row r="29" spans="1:21" ht="13.5" customHeight="1">
      <c r="A29" s="759"/>
      <c r="B29" s="759"/>
      <c r="C29" s="759"/>
      <c r="D29" s="759"/>
      <c r="E29" s="759"/>
      <c r="F29" s="759"/>
      <c r="G29" s="759"/>
      <c r="H29" s="759"/>
      <c r="I29" s="759"/>
      <c r="J29" s="759"/>
      <c r="K29" s="759"/>
      <c r="L29" s="759"/>
      <c r="M29" s="759"/>
      <c r="N29" s="759"/>
      <c r="O29" s="759"/>
      <c r="P29" s="759"/>
      <c r="Q29" s="759"/>
      <c r="R29" s="759"/>
      <c r="S29" s="759"/>
      <c r="T29" s="759"/>
      <c r="U29" s="759"/>
    </row>
    <row r="30" spans="1:21" ht="13.5" customHeight="1">
      <c r="A30" s="759"/>
      <c r="B30" s="759"/>
      <c r="C30" s="759"/>
      <c r="D30" s="759"/>
      <c r="E30" s="759"/>
      <c r="F30" s="759"/>
      <c r="G30" s="759"/>
      <c r="H30" s="759"/>
      <c r="I30" s="759"/>
      <c r="J30" s="759"/>
      <c r="K30" s="759"/>
      <c r="L30" s="759"/>
      <c r="M30" s="759"/>
      <c r="N30" s="759"/>
      <c r="O30" s="759"/>
      <c r="P30" s="759"/>
      <c r="Q30" s="759"/>
      <c r="R30" s="759"/>
      <c r="S30" s="759"/>
      <c r="T30" s="759"/>
      <c r="U30" s="759"/>
    </row>
    <row r="31" spans="1:21" ht="13.5" customHeight="1">
      <c r="A31" s="759"/>
      <c r="B31" s="759"/>
      <c r="C31" s="759"/>
      <c r="D31" s="759"/>
      <c r="E31" s="759"/>
      <c r="F31" s="759"/>
      <c r="G31" s="759"/>
      <c r="H31" s="759"/>
      <c r="I31" s="759"/>
      <c r="J31" s="759"/>
      <c r="K31" s="759"/>
      <c r="L31" s="759"/>
      <c r="M31" s="759"/>
      <c r="N31" s="759"/>
      <c r="O31" s="759"/>
      <c r="P31" s="759"/>
      <c r="Q31" s="759"/>
      <c r="R31" s="759"/>
      <c r="S31" s="759"/>
      <c r="T31" s="759"/>
      <c r="U31" s="759"/>
    </row>
    <row r="32" spans="1:21" ht="13.5" customHeight="1">
      <c r="A32" s="759"/>
      <c r="B32" s="759"/>
      <c r="C32" s="759"/>
      <c r="D32" s="759"/>
      <c r="E32" s="759"/>
      <c r="F32" s="759"/>
      <c r="G32" s="759"/>
      <c r="H32" s="759"/>
      <c r="I32" s="759"/>
      <c r="J32" s="759"/>
      <c r="K32" s="759"/>
      <c r="L32" s="759"/>
      <c r="M32" s="759"/>
      <c r="N32" s="759"/>
      <c r="O32" s="759"/>
      <c r="P32" s="759"/>
      <c r="Q32" s="759"/>
      <c r="R32" s="759"/>
      <c r="S32" s="759"/>
      <c r="T32" s="759"/>
      <c r="U32" s="759"/>
    </row>
    <row r="33" spans="1:21" ht="13.5" customHeight="1">
      <c r="A33" s="759"/>
      <c r="B33" s="759"/>
      <c r="C33" s="759"/>
      <c r="D33" s="759"/>
      <c r="E33" s="759"/>
      <c r="F33" s="759"/>
      <c r="G33" s="759"/>
      <c r="H33" s="759"/>
      <c r="I33" s="759"/>
      <c r="J33" s="759"/>
      <c r="K33" s="759"/>
      <c r="L33" s="759"/>
      <c r="M33" s="759"/>
      <c r="N33" s="759"/>
      <c r="O33" s="759"/>
      <c r="P33" s="759"/>
      <c r="Q33" s="759"/>
      <c r="R33" s="759"/>
      <c r="S33" s="759"/>
      <c r="T33" s="759"/>
      <c r="U33" s="759"/>
    </row>
    <row r="34" spans="1:21" ht="13.5" customHeight="1">
      <c r="A34" s="759"/>
      <c r="B34" s="759"/>
      <c r="C34" s="759"/>
      <c r="D34" s="759"/>
      <c r="E34" s="759"/>
      <c r="F34" s="759"/>
      <c r="G34" s="759"/>
      <c r="H34" s="759"/>
      <c r="I34" s="759"/>
      <c r="J34" s="759"/>
      <c r="K34" s="759"/>
      <c r="L34" s="759"/>
      <c r="M34" s="759"/>
      <c r="N34" s="759"/>
      <c r="O34" s="759"/>
      <c r="P34" s="759"/>
      <c r="Q34" s="759"/>
      <c r="R34" s="759"/>
      <c r="S34" s="759"/>
      <c r="T34" s="759"/>
      <c r="U34" s="759"/>
    </row>
    <row r="35" spans="1:21" ht="13.5" customHeight="1">
      <c r="A35" s="759"/>
      <c r="B35" s="759"/>
      <c r="C35" s="759"/>
      <c r="D35" s="759"/>
      <c r="E35" s="759"/>
      <c r="F35" s="759"/>
      <c r="G35" s="759"/>
      <c r="H35" s="759"/>
      <c r="I35" s="759"/>
      <c r="J35" s="759"/>
      <c r="K35" s="759"/>
      <c r="L35" s="759"/>
      <c r="M35" s="759"/>
      <c r="N35" s="759"/>
      <c r="O35" s="759"/>
      <c r="P35" s="759"/>
      <c r="Q35" s="759"/>
      <c r="R35" s="759"/>
      <c r="S35" s="759"/>
      <c r="T35" s="759"/>
      <c r="U35" s="759"/>
    </row>
    <row r="36" spans="1:21" ht="13.5" customHeight="1">
      <c r="A36" s="759"/>
      <c r="B36" s="759"/>
      <c r="C36" s="759"/>
      <c r="D36" s="759"/>
      <c r="E36" s="759"/>
      <c r="F36" s="759"/>
      <c r="G36" s="759"/>
      <c r="H36" s="759"/>
      <c r="I36" s="759"/>
      <c r="J36" s="759"/>
      <c r="K36" s="759"/>
      <c r="L36" s="759"/>
      <c r="M36" s="759"/>
      <c r="N36" s="759"/>
      <c r="O36" s="759"/>
      <c r="P36" s="759"/>
      <c r="Q36" s="759"/>
      <c r="R36" s="759"/>
      <c r="S36" s="759"/>
      <c r="T36" s="759"/>
      <c r="U36" s="759"/>
    </row>
    <row r="37" spans="1:21" ht="13.5" customHeight="1">
      <c r="A37" s="759"/>
      <c r="B37" s="759"/>
      <c r="C37" s="759"/>
      <c r="D37" s="759"/>
      <c r="E37" s="759"/>
      <c r="F37" s="759"/>
      <c r="G37" s="759"/>
      <c r="H37" s="759"/>
      <c r="I37" s="759"/>
      <c r="J37" s="759"/>
      <c r="K37" s="759"/>
      <c r="L37" s="759"/>
      <c r="M37" s="759"/>
      <c r="N37" s="759"/>
      <c r="O37" s="759"/>
      <c r="P37" s="759"/>
      <c r="Q37" s="759"/>
      <c r="R37" s="759"/>
      <c r="S37" s="759"/>
      <c r="T37" s="759"/>
      <c r="U37" s="759"/>
    </row>
    <row r="38" spans="1:21" ht="13.5" customHeight="1">
      <c r="A38" s="759"/>
      <c r="B38" s="759"/>
      <c r="C38" s="759"/>
      <c r="D38" s="759"/>
      <c r="E38" s="759"/>
      <c r="F38" s="759"/>
      <c r="G38" s="759"/>
      <c r="H38" s="759"/>
      <c r="I38" s="759"/>
      <c r="J38" s="759"/>
      <c r="K38" s="759"/>
      <c r="L38" s="759"/>
      <c r="M38" s="759"/>
      <c r="N38" s="759"/>
      <c r="O38" s="759"/>
      <c r="P38" s="759"/>
      <c r="Q38" s="759"/>
      <c r="R38" s="759"/>
      <c r="S38" s="759"/>
      <c r="T38" s="759"/>
      <c r="U38" s="759"/>
    </row>
    <row r="39" spans="1:21" ht="13.5" customHeight="1">
      <c r="A39" s="759"/>
      <c r="B39" s="759"/>
      <c r="C39" s="759"/>
      <c r="D39" s="759"/>
      <c r="E39" s="759"/>
      <c r="F39" s="759"/>
      <c r="G39" s="759"/>
      <c r="H39" s="759"/>
      <c r="I39" s="759"/>
      <c r="J39" s="759"/>
      <c r="K39" s="759"/>
      <c r="L39" s="759"/>
      <c r="M39" s="759"/>
      <c r="N39" s="759"/>
      <c r="O39" s="759"/>
      <c r="P39" s="759"/>
      <c r="Q39" s="759"/>
      <c r="R39" s="759"/>
      <c r="S39" s="759"/>
      <c r="T39" s="759"/>
      <c r="U39" s="759"/>
    </row>
    <row r="40" spans="1:21" ht="13.5" customHeight="1">
      <c r="A40" s="759"/>
      <c r="B40" s="759"/>
      <c r="C40" s="759"/>
      <c r="D40" s="759"/>
      <c r="E40" s="759"/>
      <c r="F40" s="759"/>
      <c r="G40" s="759"/>
      <c r="H40" s="759"/>
      <c r="I40" s="759"/>
      <c r="J40" s="759"/>
      <c r="K40" s="759"/>
      <c r="L40" s="759"/>
      <c r="M40" s="759"/>
      <c r="N40" s="759"/>
      <c r="O40" s="759"/>
      <c r="P40" s="759"/>
      <c r="Q40" s="759"/>
      <c r="R40" s="759"/>
      <c r="S40" s="759"/>
      <c r="T40" s="759"/>
      <c r="U40" s="759"/>
    </row>
    <row r="41" spans="1:21" ht="13.5" customHeight="1">
      <c r="A41" s="759"/>
      <c r="B41" s="759"/>
      <c r="C41" s="759"/>
      <c r="D41" s="759"/>
      <c r="E41" s="759"/>
      <c r="F41" s="759"/>
      <c r="G41" s="759"/>
      <c r="H41" s="759"/>
      <c r="I41" s="759"/>
      <c r="J41" s="759"/>
      <c r="K41" s="759"/>
      <c r="L41" s="759"/>
      <c r="M41" s="759"/>
      <c r="N41" s="759"/>
      <c r="O41" s="759"/>
      <c r="P41" s="759"/>
      <c r="Q41" s="759"/>
      <c r="R41" s="759"/>
      <c r="S41" s="759"/>
      <c r="T41" s="759"/>
      <c r="U41" s="759"/>
    </row>
    <row r="42" spans="1:21" ht="13.5" customHeight="1">
      <c r="A42" s="759"/>
      <c r="B42" s="759"/>
      <c r="C42" s="759"/>
      <c r="D42" s="759"/>
      <c r="E42" s="759"/>
      <c r="F42" s="759"/>
      <c r="G42" s="759"/>
      <c r="H42" s="759"/>
      <c r="I42" s="759"/>
      <c r="J42" s="759"/>
      <c r="K42" s="759"/>
      <c r="L42" s="759"/>
      <c r="M42" s="759"/>
      <c r="N42" s="759"/>
      <c r="O42" s="759"/>
      <c r="P42" s="759"/>
      <c r="Q42" s="759"/>
      <c r="R42" s="759"/>
      <c r="S42" s="759"/>
      <c r="T42" s="759"/>
      <c r="U42" s="759"/>
    </row>
    <row r="43" spans="1:21" ht="30.75" customHeight="1">
      <c r="A43" s="759"/>
      <c r="B43" s="759"/>
      <c r="C43" s="759"/>
      <c r="D43" s="759"/>
      <c r="E43" s="759"/>
      <c r="F43" s="759"/>
      <c r="G43" s="759"/>
      <c r="H43" s="759"/>
      <c r="I43" s="759"/>
      <c r="J43" s="759"/>
      <c r="K43" s="759"/>
      <c r="L43" s="759"/>
      <c r="M43" s="759"/>
      <c r="N43" s="759"/>
      <c r="O43" s="975" t="s">
        <v>19</v>
      </c>
      <c r="P43" s="759"/>
      <c r="Q43" s="759"/>
      <c r="R43" s="759"/>
      <c r="S43" s="759"/>
      <c r="T43" s="759"/>
      <c r="U43" s="759"/>
    </row>
    <row r="44" spans="1:21" ht="30.75" customHeight="1">
      <c r="A44" s="759"/>
      <c r="B44" s="915" t="s">
        <v>20</v>
      </c>
      <c r="C44" s="928"/>
      <c r="D44" s="928"/>
      <c r="E44" s="945"/>
      <c r="F44" s="945"/>
      <c r="G44" s="945"/>
      <c r="H44" s="945"/>
      <c r="I44" s="945"/>
      <c r="J44" s="953" t="s">
        <v>13</v>
      </c>
      <c r="K44" s="960" t="s">
        <v>529</v>
      </c>
      <c r="L44" s="968" t="s">
        <v>386</v>
      </c>
      <c r="M44" s="968" t="s">
        <v>229</v>
      </c>
      <c r="N44" s="968" t="s">
        <v>450</v>
      </c>
      <c r="O44" s="976" t="s">
        <v>364</v>
      </c>
      <c r="P44" s="759"/>
      <c r="Q44" s="759"/>
      <c r="R44" s="759"/>
      <c r="S44" s="759"/>
      <c r="T44" s="759"/>
      <c r="U44" s="759"/>
    </row>
    <row r="45" spans="1:21" ht="30.75" customHeight="1">
      <c r="A45" s="759"/>
      <c r="B45" s="916" t="s">
        <v>25</v>
      </c>
      <c r="C45" s="929"/>
      <c r="D45" s="938"/>
      <c r="E45" s="946" t="s">
        <v>21</v>
      </c>
      <c r="F45" s="946"/>
      <c r="G45" s="946"/>
      <c r="H45" s="946"/>
      <c r="I45" s="946"/>
      <c r="J45" s="954"/>
      <c r="K45" s="961">
        <v>9531</v>
      </c>
      <c r="L45" s="969">
        <v>5957</v>
      </c>
      <c r="M45" s="969">
        <v>4821</v>
      </c>
      <c r="N45" s="969">
        <v>4327</v>
      </c>
      <c r="O45" s="977">
        <v>3774</v>
      </c>
      <c r="P45" s="759"/>
      <c r="Q45" s="759"/>
      <c r="R45" s="759"/>
      <c r="S45" s="759"/>
      <c r="T45" s="759"/>
      <c r="U45" s="759"/>
    </row>
    <row r="46" spans="1:21" ht="30.75" customHeight="1">
      <c r="A46" s="759"/>
      <c r="B46" s="917"/>
      <c r="C46" s="930"/>
      <c r="D46" s="939"/>
      <c r="E46" s="947" t="s">
        <v>27</v>
      </c>
      <c r="F46" s="947"/>
      <c r="G46" s="947"/>
      <c r="H46" s="947"/>
      <c r="I46" s="947"/>
      <c r="J46" s="955"/>
      <c r="K46" s="962" t="s">
        <v>207</v>
      </c>
      <c r="L46" s="970" t="s">
        <v>207</v>
      </c>
      <c r="M46" s="970" t="s">
        <v>207</v>
      </c>
      <c r="N46" s="970" t="s">
        <v>207</v>
      </c>
      <c r="O46" s="978" t="s">
        <v>207</v>
      </c>
      <c r="P46" s="759"/>
      <c r="Q46" s="759"/>
      <c r="R46" s="759"/>
      <c r="S46" s="759"/>
      <c r="T46" s="759"/>
      <c r="U46" s="759"/>
    </row>
    <row r="47" spans="1:21" ht="30.75" customHeight="1">
      <c r="A47" s="759"/>
      <c r="B47" s="917"/>
      <c r="C47" s="930"/>
      <c r="D47" s="939"/>
      <c r="E47" s="947" t="s">
        <v>32</v>
      </c>
      <c r="F47" s="947"/>
      <c r="G47" s="947"/>
      <c r="H47" s="947"/>
      <c r="I47" s="947"/>
      <c r="J47" s="955"/>
      <c r="K47" s="962">
        <v>208</v>
      </c>
      <c r="L47" s="970">
        <v>158</v>
      </c>
      <c r="M47" s="970">
        <v>128</v>
      </c>
      <c r="N47" s="970">
        <v>14</v>
      </c>
      <c r="O47" s="978">
        <v>14</v>
      </c>
      <c r="P47" s="759"/>
      <c r="Q47" s="759"/>
      <c r="R47" s="759"/>
      <c r="S47" s="759"/>
      <c r="T47" s="759"/>
      <c r="U47" s="759"/>
    </row>
    <row r="48" spans="1:21" ht="30.75" customHeight="1">
      <c r="A48" s="759"/>
      <c r="B48" s="917"/>
      <c r="C48" s="930"/>
      <c r="D48" s="939"/>
      <c r="E48" s="947" t="s">
        <v>35</v>
      </c>
      <c r="F48" s="947"/>
      <c r="G48" s="947"/>
      <c r="H48" s="947"/>
      <c r="I48" s="947"/>
      <c r="J48" s="955"/>
      <c r="K48" s="962" t="s">
        <v>207</v>
      </c>
      <c r="L48" s="970" t="s">
        <v>207</v>
      </c>
      <c r="M48" s="970" t="s">
        <v>207</v>
      </c>
      <c r="N48" s="970" t="s">
        <v>207</v>
      </c>
      <c r="O48" s="978" t="s">
        <v>207</v>
      </c>
      <c r="P48" s="759"/>
      <c r="Q48" s="759"/>
      <c r="R48" s="759"/>
      <c r="S48" s="759"/>
      <c r="T48" s="759"/>
      <c r="U48" s="759"/>
    </row>
    <row r="49" spans="1:21" ht="30.75" customHeight="1">
      <c r="A49" s="759"/>
      <c r="B49" s="917"/>
      <c r="C49" s="930"/>
      <c r="D49" s="939"/>
      <c r="E49" s="947" t="s">
        <v>0</v>
      </c>
      <c r="F49" s="947"/>
      <c r="G49" s="947"/>
      <c r="H49" s="947"/>
      <c r="I49" s="947"/>
      <c r="J49" s="955"/>
      <c r="K49" s="962">
        <v>165</v>
      </c>
      <c r="L49" s="970">
        <v>160</v>
      </c>
      <c r="M49" s="970">
        <v>96</v>
      </c>
      <c r="N49" s="970">
        <v>82</v>
      </c>
      <c r="O49" s="978">
        <v>90</v>
      </c>
      <c r="P49" s="759"/>
      <c r="Q49" s="759"/>
      <c r="R49" s="759"/>
      <c r="S49" s="759"/>
      <c r="T49" s="759"/>
      <c r="U49" s="759"/>
    </row>
    <row r="50" spans="1:21" ht="30.75" customHeight="1">
      <c r="A50" s="759"/>
      <c r="B50" s="917"/>
      <c r="C50" s="930"/>
      <c r="D50" s="939"/>
      <c r="E50" s="947" t="s">
        <v>40</v>
      </c>
      <c r="F50" s="947"/>
      <c r="G50" s="947"/>
      <c r="H50" s="947"/>
      <c r="I50" s="947"/>
      <c r="J50" s="955"/>
      <c r="K50" s="962">
        <v>259</v>
      </c>
      <c r="L50" s="970">
        <v>219</v>
      </c>
      <c r="M50" s="970">
        <v>201</v>
      </c>
      <c r="N50" s="970">
        <v>187</v>
      </c>
      <c r="O50" s="978">
        <v>165</v>
      </c>
      <c r="P50" s="759"/>
      <c r="Q50" s="759"/>
      <c r="R50" s="759"/>
      <c r="S50" s="759"/>
      <c r="T50" s="759"/>
      <c r="U50" s="759"/>
    </row>
    <row r="51" spans="1:21" ht="30.75" customHeight="1">
      <c r="A51" s="759"/>
      <c r="B51" s="918"/>
      <c r="C51" s="931"/>
      <c r="D51" s="940"/>
      <c r="E51" s="947" t="s">
        <v>42</v>
      </c>
      <c r="F51" s="947"/>
      <c r="G51" s="947"/>
      <c r="H51" s="947"/>
      <c r="I51" s="947"/>
      <c r="J51" s="955"/>
      <c r="K51" s="962" t="s">
        <v>207</v>
      </c>
      <c r="L51" s="970" t="s">
        <v>207</v>
      </c>
      <c r="M51" s="970" t="s">
        <v>207</v>
      </c>
      <c r="N51" s="970" t="s">
        <v>207</v>
      </c>
      <c r="O51" s="978" t="s">
        <v>207</v>
      </c>
      <c r="P51" s="759"/>
      <c r="Q51" s="759"/>
      <c r="R51" s="759"/>
      <c r="S51" s="759"/>
      <c r="T51" s="759"/>
      <c r="U51" s="759"/>
    </row>
    <row r="52" spans="1:21" ht="30.75" customHeight="1">
      <c r="A52" s="759"/>
      <c r="B52" s="919" t="s">
        <v>15</v>
      </c>
      <c r="C52" s="932"/>
      <c r="D52" s="940"/>
      <c r="E52" s="947" t="s">
        <v>49</v>
      </c>
      <c r="F52" s="947"/>
      <c r="G52" s="947"/>
      <c r="H52" s="947"/>
      <c r="I52" s="947"/>
      <c r="J52" s="955"/>
      <c r="K52" s="962">
        <v>7571</v>
      </c>
      <c r="L52" s="970">
        <v>7088</v>
      </c>
      <c r="M52" s="970">
        <v>6600</v>
      </c>
      <c r="N52" s="970">
        <v>6330</v>
      </c>
      <c r="O52" s="978">
        <v>6041</v>
      </c>
      <c r="P52" s="759"/>
      <c r="Q52" s="759"/>
      <c r="R52" s="759"/>
      <c r="S52" s="759"/>
      <c r="T52" s="759"/>
      <c r="U52" s="759"/>
    </row>
    <row r="53" spans="1:21" ht="30.75" customHeight="1">
      <c r="A53" s="759"/>
      <c r="B53" s="920" t="s">
        <v>51</v>
      </c>
      <c r="C53" s="933"/>
      <c r="D53" s="941"/>
      <c r="E53" s="948" t="s">
        <v>54</v>
      </c>
      <c r="F53" s="948"/>
      <c r="G53" s="948"/>
      <c r="H53" s="948"/>
      <c r="I53" s="948"/>
      <c r="J53" s="956"/>
      <c r="K53" s="963">
        <v>2592</v>
      </c>
      <c r="L53" s="971">
        <v>-594</v>
      </c>
      <c r="M53" s="971">
        <v>-1354</v>
      </c>
      <c r="N53" s="971">
        <v>-1720</v>
      </c>
      <c r="O53" s="979">
        <v>-1998</v>
      </c>
      <c r="P53" s="759"/>
      <c r="Q53" s="759"/>
      <c r="R53" s="759"/>
      <c r="S53" s="759"/>
      <c r="T53" s="759"/>
      <c r="U53" s="759"/>
    </row>
    <row r="54" spans="1:21" ht="24" customHeight="1">
      <c r="A54" s="759"/>
      <c r="B54" s="921" t="s">
        <v>56</v>
      </c>
      <c r="C54" s="759"/>
      <c r="D54" s="759"/>
      <c r="E54" s="759"/>
      <c r="F54" s="759"/>
      <c r="G54" s="759"/>
      <c r="H54" s="759"/>
      <c r="I54" s="759"/>
      <c r="J54" s="759"/>
      <c r="K54" s="759"/>
      <c r="L54" s="759"/>
      <c r="M54" s="759"/>
      <c r="N54" s="759"/>
      <c r="O54" s="759"/>
      <c r="P54" s="759"/>
      <c r="Q54" s="759"/>
      <c r="R54" s="759"/>
      <c r="S54" s="759"/>
      <c r="T54" s="759"/>
      <c r="U54" s="759"/>
    </row>
    <row r="55" spans="1:21" ht="24" customHeight="1">
      <c r="A55" s="759"/>
      <c r="B55" s="922" t="s">
        <v>6</v>
      </c>
      <c r="C55" s="934"/>
      <c r="D55" s="934"/>
      <c r="E55" s="934"/>
      <c r="F55" s="934"/>
      <c r="G55" s="934"/>
      <c r="H55" s="934"/>
      <c r="I55" s="934"/>
      <c r="J55" s="934"/>
      <c r="K55" s="964"/>
      <c r="L55" s="964"/>
      <c r="M55" s="964"/>
      <c r="N55" s="964"/>
      <c r="O55" s="964"/>
      <c r="P55" s="759"/>
      <c r="Q55" s="759"/>
      <c r="R55" s="759"/>
      <c r="S55" s="759"/>
      <c r="T55" s="759"/>
      <c r="U55" s="759"/>
    </row>
    <row r="56" spans="1:21" ht="31.5" customHeight="1">
      <c r="A56" s="759"/>
      <c r="B56" s="923"/>
      <c r="C56" s="935"/>
      <c r="D56" s="935"/>
      <c r="E56" s="949"/>
      <c r="F56" s="949"/>
      <c r="G56" s="949"/>
      <c r="H56" s="949"/>
      <c r="I56" s="949"/>
      <c r="J56" s="957" t="s">
        <v>13</v>
      </c>
      <c r="K56" s="965" t="s">
        <v>277</v>
      </c>
      <c r="L56" s="972" t="s">
        <v>531</v>
      </c>
      <c r="M56" s="972" t="s">
        <v>532</v>
      </c>
      <c r="N56" s="972" t="s">
        <v>533</v>
      </c>
      <c r="O56" s="980" t="s">
        <v>534</v>
      </c>
      <c r="P56" s="759"/>
      <c r="Q56" s="759"/>
      <c r="R56" s="759"/>
      <c r="S56" s="759"/>
      <c r="T56" s="759"/>
      <c r="U56" s="759"/>
    </row>
    <row r="57" spans="1:21" ht="31.5" customHeight="1">
      <c r="B57" s="924" t="s">
        <v>16</v>
      </c>
      <c r="C57" s="936"/>
      <c r="D57" s="942" t="s">
        <v>60</v>
      </c>
      <c r="E57" s="950"/>
      <c r="F57" s="950"/>
      <c r="G57" s="950"/>
      <c r="H57" s="950"/>
      <c r="I57" s="950"/>
      <c r="J57" s="958"/>
      <c r="K57" s="966">
        <v>6039.5730000000003</v>
      </c>
      <c r="L57" s="973">
        <v>6016.0410000000002</v>
      </c>
      <c r="M57" s="973">
        <v>6292.0010000000002</v>
      </c>
      <c r="N57" s="973">
        <v>3106.2069999999999</v>
      </c>
      <c r="O57" s="981">
        <v>3118</v>
      </c>
    </row>
    <row r="58" spans="1:21" ht="31.5" customHeight="1">
      <c r="B58" s="925"/>
      <c r="C58" s="937"/>
      <c r="D58" s="943" t="s">
        <v>59</v>
      </c>
      <c r="E58" s="951"/>
      <c r="F58" s="951"/>
      <c r="G58" s="951"/>
      <c r="H58" s="951"/>
      <c r="I58" s="951"/>
      <c r="J58" s="959"/>
      <c r="K58" s="967">
        <v>1702.2</v>
      </c>
      <c r="L58" s="974">
        <v>1365.3</v>
      </c>
      <c r="M58" s="974">
        <v>217.733</v>
      </c>
      <c r="N58" s="974">
        <v>100.8</v>
      </c>
      <c r="O58" s="982">
        <v>115.2</v>
      </c>
    </row>
    <row r="59" spans="1:21" ht="24" customHeight="1">
      <c r="B59" s="926"/>
      <c r="C59" s="926"/>
      <c r="D59" s="944" t="s">
        <v>45</v>
      </c>
      <c r="E59" s="952"/>
      <c r="F59" s="952"/>
      <c r="G59" s="952"/>
      <c r="H59" s="952"/>
      <c r="I59" s="952"/>
      <c r="J59" s="952"/>
      <c r="K59" s="952"/>
      <c r="L59" s="952"/>
      <c r="M59" s="952"/>
      <c r="N59" s="952"/>
      <c r="O59" s="952"/>
    </row>
    <row r="60" spans="1:21" ht="24" customHeight="1">
      <c r="B60" s="927"/>
      <c r="C60" s="927"/>
      <c r="D60" s="944" t="s">
        <v>41</v>
      </c>
      <c r="E60" s="952"/>
      <c r="F60" s="952"/>
      <c r="G60" s="952"/>
      <c r="H60" s="952"/>
      <c r="I60" s="952"/>
      <c r="J60" s="952"/>
      <c r="K60" s="952"/>
      <c r="L60" s="952"/>
      <c r="M60" s="952"/>
      <c r="N60" s="952"/>
      <c r="O60" s="952"/>
    </row>
    <row r="61" spans="1:21" ht="24" customHeight="1">
      <c r="A61" s="759"/>
      <c r="B61" s="921"/>
      <c r="C61" s="759"/>
      <c r="D61" s="759"/>
      <c r="E61" s="759"/>
      <c r="F61" s="759"/>
      <c r="G61" s="759"/>
      <c r="H61" s="759"/>
      <c r="I61" s="759"/>
      <c r="J61" s="759"/>
      <c r="K61" s="759"/>
      <c r="L61" s="759"/>
      <c r="M61" s="759"/>
      <c r="N61" s="759"/>
      <c r="O61" s="759"/>
      <c r="P61" s="759"/>
      <c r="Q61" s="759"/>
      <c r="R61" s="759"/>
      <c r="S61" s="759"/>
      <c r="T61" s="759"/>
      <c r="U61" s="759"/>
    </row>
    <row r="62" spans="1:21" ht="24" customHeight="1">
      <c r="A62" s="759"/>
      <c r="B62" s="921"/>
      <c r="C62" s="759"/>
      <c r="D62" s="759"/>
      <c r="E62" s="759"/>
      <c r="F62" s="759"/>
      <c r="G62" s="759"/>
      <c r="H62" s="759"/>
      <c r="I62" s="759"/>
      <c r="J62" s="759"/>
      <c r="K62" s="759"/>
      <c r="L62" s="759"/>
      <c r="M62" s="759"/>
      <c r="N62" s="759"/>
      <c r="O62" s="759"/>
      <c r="P62" s="759"/>
      <c r="Q62" s="759"/>
      <c r="R62" s="759"/>
      <c r="S62" s="759"/>
      <c r="T62" s="759"/>
      <c r="U62" s="759"/>
    </row>
  </sheetData>
  <sheetProtection algorithmName="SHA-512" hashValue="BrOJpb9up7SXMWtDFdCQv6k34siwjMpujOoweIuHwW179tSa1Y/KG2Gj+YXPkqkI6wHhPjXscJODtjk+VVkpLA==" saltValue="I0hCWXR3pnh5bqqbOMKbzQ==" spinCount="100000" sheet="1" objects="1" scenarios="1"/>
  <mergeCells count="15">
    <mergeCell ref="E45:J45"/>
    <mergeCell ref="E46:J46"/>
    <mergeCell ref="E47:J47"/>
    <mergeCell ref="E48:J48"/>
    <mergeCell ref="E49:J49"/>
    <mergeCell ref="E50:J50"/>
    <mergeCell ref="E51:J51"/>
    <mergeCell ref="B52:C52"/>
    <mergeCell ref="E52:J52"/>
    <mergeCell ref="B53:C53"/>
    <mergeCell ref="E53:J53"/>
    <mergeCell ref="D57:J57"/>
    <mergeCell ref="D58:J58"/>
    <mergeCell ref="B57:C58"/>
    <mergeCell ref="B45:C51"/>
  </mergeCells>
  <phoneticPr fontId="6"/>
  <printOptions horizontalCentered="1"/>
  <pageMargins left="0" right="0" top="0.19685039370078741" bottom="0.23622047244094488" header="0" footer="0"/>
  <pageSetup paperSize="9" fitToWidth="1" fitToHeight="1" orientation="portrait" usePrinterDefaults="1"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pageSetUpPr fitToPage="1"/>
  </sheetPr>
  <dimension ref="B39:M54"/>
  <sheetViews>
    <sheetView showGridLines="0" zoomScaleSheetLayoutView="100" workbookViewId="0"/>
  </sheetViews>
  <sheetFormatPr defaultColWidth="0" defaultRowHeight="13.5" customHeight="1" zeroHeight="1"/>
  <cols>
    <col min="1" max="1" width="6.6640625" style="365" customWidth="1"/>
    <col min="2" max="3" width="12.6640625" style="365" customWidth="1"/>
    <col min="4" max="4" width="11.6640625" style="365" customWidth="1"/>
    <col min="5" max="8" width="10.33203125" style="365" customWidth="1"/>
    <col min="9" max="13" width="16.33203125" style="365" customWidth="1"/>
    <col min="14" max="19" width="12.6640625" style="365" customWidth="1"/>
    <col min="20" max="16384" width="0" style="365"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75" t="s">
        <v>19</v>
      </c>
    </row>
    <row r="40" spans="2:13" ht="27.75" customHeight="1">
      <c r="B40" s="915" t="s">
        <v>20</v>
      </c>
      <c r="C40" s="928"/>
      <c r="D40" s="928"/>
      <c r="E40" s="945"/>
      <c r="F40" s="945"/>
      <c r="G40" s="945"/>
      <c r="H40" s="953" t="s">
        <v>13</v>
      </c>
      <c r="I40" s="960" t="s">
        <v>529</v>
      </c>
      <c r="J40" s="968" t="s">
        <v>386</v>
      </c>
      <c r="K40" s="968" t="s">
        <v>229</v>
      </c>
      <c r="L40" s="968" t="s">
        <v>450</v>
      </c>
      <c r="M40" s="999" t="s">
        <v>364</v>
      </c>
    </row>
    <row r="41" spans="2:13" ht="27.75" customHeight="1">
      <c r="B41" s="916" t="s">
        <v>37</v>
      </c>
      <c r="C41" s="929"/>
      <c r="D41" s="938"/>
      <c r="E41" s="988" t="s">
        <v>62</v>
      </c>
      <c r="F41" s="988"/>
      <c r="G41" s="988"/>
      <c r="H41" s="994"/>
      <c r="I41" s="961">
        <v>39302</v>
      </c>
      <c r="J41" s="969">
        <v>32220</v>
      </c>
      <c r="K41" s="969">
        <v>26088</v>
      </c>
      <c r="L41" s="969">
        <v>20152</v>
      </c>
      <c r="M41" s="977">
        <v>15111</v>
      </c>
    </row>
    <row r="42" spans="2:13" ht="27.75" customHeight="1">
      <c r="B42" s="917"/>
      <c r="C42" s="930"/>
      <c r="D42" s="939"/>
      <c r="E42" s="989" t="s">
        <v>67</v>
      </c>
      <c r="F42" s="989"/>
      <c r="G42" s="989"/>
      <c r="H42" s="995"/>
      <c r="I42" s="962">
        <v>11551</v>
      </c>
      <c r="J42" s="970">
        <v>5076</v>
      </c>
      <c r="K42" s="970">
        <v>3188</v>
      </c>
      <c r="L42" s="970">
        <v>3083</v>
      </c>
      <c r="M42" s="978">
        <v>4003</v>
      </c>
    </row>
    <row r="43" spans="2:13" ht="27.75" customHeight="1">
      <c r="B43" s="917"/>
      <c r="C43" s="930"/>
      <c r="D43" s="939"/>
      <c r="E43" s="989" t="s">
        <v>69</v>
      </c>
      <c r="F43" s="989"/>
      <c r="G43" s="989"/>
      <c r="H43" s="995"/>
      <c r="I43" s="962" t="s">
        <v>207</v>
      </c>
      <c r="J43" s="970" t="s">
        <v>207</v>
      </c>
      <c r="K43" s="970" t="s">
        <v>207</v>
      </c>
      <c r="L43" s="970" t="s">
        <v>207</v>
      </c>
      <c r="M43" s="978" t="s">
        <v>207</v>
      </c>
    </row>
    <row r="44" spans="2:13" ht="27.75" customHeight="1">
      <c r="B44" s="917"/>
      <c r="C44" s="930"/>
      <c r="D44" s="939"/>
      <c r="E44" s="989" t="s">
        <v>71</v>
      </c>
      <c r="F44" s="989"/>
      <c r="G44" s="989"/>
      <c r="H44" s="995"/>
      <c r="I44" s="962">
        <v>967</v>
      </c>
      <c r="J44" s="970">
        <v>935</v>
      </c>
      <c r="K44" s="970">
        <v>980</v>
      </c>
      <c r="L44" s="970">
        <v>1149</v>
      </c>
      <c r="M44" s="978">
        <v>1123</v>
      </c>
    </row>
    <row r="45" spans="2:13" ht="27.75" customHeight="1">
      <c r="B45" s="917"/>
      <c r="C45" s="930"/>
      <c r="D45" s="939"/>
      <c r="E45" s="989" t="s">
        <v>75</v>
      </c>
      <c r="F45" s="989"/>
      <c r="G45" s="989"/>
      <c r="H45" s="995"/>
      <c r="I45" s="962">
        <v>21504</v>
      </c>
      <c r="J45" s="970">
        <v>18511</v>
      </c>
      <c r="K45" s="970">
        <v>18664</v>
      </c>
      <c r="L45" s="970">
        <v>18077</v>
      </c>
      <c r="M45" s="978">
        <v>17217</v>
      </c>
    </row>
    <row r="46" spans="2:13" ht="27.75" customHeight="1">
      <c r="B46" s="917"/>
      <c r="C46" s="930"/>
      <c r="D46" s="940"/>
      <c r="E46" s="989" t="s">
        <v>72</v>
      </c>
      <c r="F46" s="989"/>
      <c r="G46" s="989"/>
      <c r="H46" s="995"/>
      <c r="I46" s="962">
        <v>55</v>
      </c>
      <c r="J46" s="970">
        <v>50</v>
      </c>
      <c r="K46" s="970">
        <v>46</v>
      </c>
      <c r="L46" s="970">
        <v>41</v>
      </c>
      <c r="M46" s="978">
        <v>37</v>
      </c>
    </row>
    <row r="47" spans="2:13" ht="27.75" customHeight="1">
      <c r="B47" s="917"/>
      <c r="C47" s="930"/>
      <c r="D47" s="986"/>
      <c r="E47" s="990" t="s">
        <v>77</v>
      </c>
      <c r="F47" s="993"/>
      <c r="G47" s="993"/>
      <c r="H47" s="996"/>
      <c r="I47" s="962" t="s">
        <v>207</v>
      </c>
      <c r="J47" s="970" t="s">
        <v>207</v>
      </c>
      <c r="K47" s="970" t="s">
        <v>207</v>
      </c>
      <c r="L47" s="970" t="s">
        <v>207</v>
      </c>
      <c r="M47" s="978" t="s">
        <v>207</v>
      </c>
    </row>
    <row r="48" spans="2:13" ht="27.75" customHeight="1">
      <c r="B48" s="917"/>
      <c r="C48" s="930"/>
      <c r="D48" s="939"/>
      <c r="E48" s="989" t="s">
        <v>85</v>
      </c>
      <c r="F48" s="989"/>
      <c r="G48" s="989"/>
      <c r="H48" s="995"/>
      <c r="I48" s="962" t="s">
        <v>207</v>
      </c>
      <c r="J48" s="970" t="s">
        <v>207</v>
      </c>
      <c r="K48" s="970" t="s">
        <v>207</v>
      </c>
      <c r="L48" s="970" t="s">
        <v>207</v>
      </c>
      <c r="M48" s="978" t="s">
        <v>207</v>
      </c>
    </row>
    <row r="49" spans="2:13" ht="27.75" customHeight="1">
      <c r="B49" s="918"/>
      <c r="C49" s="931"/>
      <c r="D49" s="939"/>
      <c r="E49" s="989" t="s">
        <v>89</v>
      </c>
      <c r="F49" s="989"/>
      <c r="G49" s="989"/>
      <c r="H49" s="995"/>
      <c r="I49" s="962" t="s">
        <v>207</v>
      </c>
      <c r="J49" s="970" t="s">
        <v>207</v>
      </c>
      <c r="K49" s="970" t="s">
        <v>207</v>
      </c>
      <c r="L49" s="970" t="s">
        <v>207</v>
      </c>
      <c r="M49" s="978" t="s">
        <v>207</v>
      </c>
    </row>
    <row r="50" spans="2:13" ht="27.75" customHeight="1">
      <c r="B50" s="983" t="s">
        <v>91</v>
      </c>
      <c r="C50" s="984"/>
      <c r="D50" s="987"/>
      <c r="E50" s="989" t="s">
        <v>92</v>
      </c>
      <c r="F50" s="989"/>
      <c r="G50" s="989"/>
      <c r="H50" s="995"/>
      <c r="I50" s="962">
        <v>54264</v>
      </c>
      <c r="J50" s="970">
        <v>64592</v>
      </c>
      <c r="K50" s="970">
        <v>70193</v>
      </c>
      <c r="L50" s="970">
        <v>75452</v>
      </c>
      <c r="M50" s="978">
        <v>73194</v>
      </c>
    </row>
    <row r="51" spans="2:13" ht="27.75" customHeight="1">
      <c r="B51" s="917"/>
      <c r="C51" s="930"/>
      <c r="D51" s="939"/>
      <c r="E51" s="989" t="s">
        <v>94</v>
      </c>
      <c r="F51" s="989"/>
      <c r="G51" s="989"/>
      <c r="H51" s="995"/>
      <c r="I51" s="962">
        <v>0</v>
      </c>
      <c r="J51" s="970" t="s">
        <v>207</v>
      </c>
      <c r="K51" s="970" t="s">
        <v>207</v>
      </c>
      <c r="L51" s="970" t="s">
        <v>207</v>
      </c>
      <c r="M51" s="978" t="s">
        <v>207</v>
      </c>
    </row>
    <row r="52" spans="2:13" ht="27.75" customHeight="1">
      <c r="B52" s="918"/>
      <c r="C52" s="931"/>
      <c r="D52" s="939"/>
      <c r="E52" s="989" t="s">
        <v>47</v>
      </c>
      <c r="F52" s="989"/>
      <c r="G52" s="989"/>
      <c r="H52" s="995"/>
      <c r="I52" s="962">
        <v>74119</v>
      </c>
      <c r="J52" s="970">
        <v>67936</v>
      </c>
      <c r="K52" s="970">
        <v>61685</v>
      </c>
      <c r="L52" s="970">
        <v>55847</v>
      </c>
      <c r="M52" s="978">
        <v>50089</v>
      </c>
    </row>
    <row r="53" spans="2:13" ht="27.75" customHeight="1">
      <c r="B53" s="920" t="s">
        <v>51</v>
      </c>
      <c r="C53" s="933"/>
      <c r="D53" s="941"/>
      <c r="E53" s="991" t="s">
        <v>98</v>
      </c>
      <c r="F53" s="991"/>
      <c r="G53" s="991"/>
      <c r="H53" s="997"/>
      <c r="I53" s="963">
        <v>-55004</v>
      </c>
      <c r="J53" s="971">
        <v>-75736</v>
      </c>
      <c r="K53" s="971">
        <v>-82914</v>
      </c>
      <c r="L53" s="971">
        <v>-88797</v>
      </c>
      <c r="M53" s="979">
        <v>-85792</v>
      </c>
    </row>
    <row r="54" spans="2:13" ht="27.75" customHeight="1">
      <c r="B54" s="892" t="s">
        <v>99</v>
      </c>
      <c r="C54" s="985"/>
      <c r="D54" s="985"/>
      <c r="E54" s="992"/>
      <c r="F54" s="992"/>
      <c r="G54" s="992"/>
      <c r="H54" s="992"/>
      <c r="I54" s="998"/>
      <c r="J54" s="998"/>
      <c r="K54" s="998"/>
      <c r="L54" s="998"/>
      <c r="M54" s="998"/>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VU1aY2k95W2TqNsdC7cOnqlFXsE0Q2XVyr3EL33ms3VOqqOAaT9KAzs9tLRo5//HgVDToBsYPk8wJVY5gvHNGg==" saltValue="FGIYdLkv6g+ueEfAruONeQ=="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6"/>
  <printOptions horizontalCentered="1"/>
  <pageMargins left="0" right="0" top="0.19685039370078741" bottom="0" header="0" footer="0"/>
  <pageSetup paperSize="9" fitToWidth="1" fitToHeight="1" orientation="portrait" usePrinterDefaults="1"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view="pageBreakPreview" zoomScaleNormal="70" zoomScaleSheetLayoutView="100" workbookViewId="0"/>
  </sheetViews>
  <sheetFormatPr defaultColWidth="0" defaultRowHeight="0" customHeight="1" zeroHeight="1"/>
  <cols>
    <col min="1" max="1" width="8.21875" style="365" customWidth="1"/>
    <col min="2" max="2" width="16.33203125" style="365" customWidth="1"/>
    <col min="3" max="5" width="26.21875" style="365" customWidth="1"/>
    <col min="6" max="8" width="24.21875" style="365" customWidth="1"/>
    <col min="9" max="14" width="26" style="365" customWidth="1"/>
    <col min="15" max="15" width="6.109375" style="365" customWidth="1"/>
    <col min="16" max="16" width="9" style="365" hidden="1" customWidth="1"/>
    <col min="17" max="20" width="0" style="365" hidden="1" customWidth="1"/>
    <col min="21" max="21" width="9" style="365" hidden="1" customWidth="1"/>
    <col min="22" max="22" width="0" style="365" hidden="1" customWidth="1"/>
    <col min="23" max="23" width="9" style="365" hidden="1" customWidth="1"/>
    <col min="24" max="16384" width="0" style="365"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59"/>
      <c r="C53" s="759"/>
      <c r="D53" s="759"/>
      <c r="E53" s="759"/>
      <c r="F53" s="759"/>
      <c r="G53" s="759"/>
      <c r="H53" s="1029" t="s">
        <v>96</v>
      </c>
    </row>
    <row r="54" spans="2:8" ht="29.25" customHeight="1">
      <c r="B54" s="1000" t="s">
        <v>5</v>
      </c>
      <c r="C54" s="1006"/>
      <c r="D54" s="1006"/>
      <c r="E54" s="1015" t="s">
        <v>13</v>
      </c>
      <c r="F54" s="1022" t="s">
        <v>229</v>
      </c>
      <c r="G54" s="1022" t="s">
        <v>450</v>
      </c>
      <c r="H54" s="1030" t="s">
        <v>364</v>
      </c>
    </row>
    <row r="55" spans="2:8" ht="52.5" customHeight="1">
      <c r="B55" s="1001"/>
      <c r="C55" s="1007" t="s">
        <v>103</v>
      </c>
      <c r="D55" s="1007"/>
      <c r="E55" s="1016"/>
      <c r="F55" s="1023">
        <v>28895</v>
      </c>
      <c r="G55" s="1023">
        <v>32933</v>
      </c>
      <c r="H55" s="1031">
        <v>30108</v>
      </c>
    </row>
    <row r="56" spans="2:8" ht="52.5" customHeight="1">
      <c r="B56" s="1002"/>
      <c r="C56" s="1008" t="s">
        <v>106</v>
      </c>
      <c r="D56" s="1008"/>
      <c r="E56" s="1017"/>
      <c r="F56" s="1024">
        <v>2825</v>
      </c>
      <c r="G56" s="1024">
        <v>2794</v>
      </c>
      <c r="H56" s="1032">
        <v>2776</v>
      </c>
    </row>
    <row r="57" spans="2:8" ht="53.25" customHeight="1">
      <c r="B57" s="1002"/>
      <c r="C57" s="1009" t="s">
        <v>65</v>
      </c>
      <c r="D57" s="1009"/>
      <c r="E57" s="1018"/>
      <c r="F57" s="1025">
        <v>35909</v>
      </c>
      <c r="G57" s="1025">
        <v>36731</v>
      </c>
      <c r="H57" s="1033">
        <v>37164</v>
      </c>
    </row>
    <row r="58" spans="2:8" ht="45.75" customHeight="1">
      <c r="B58" s="1003"/>
      <c r="C58" s="1010" t="s">
        <v>283</v>
      </c>
      <c r="D58" s="1013"/>
      <c r="E58" s="1019"/>
      <c r="F58" s="1026">
        <v>20111</v>
      </c>
      <c r="G58" s="1026">
        <v>21139</v>
      </c>
      <c r="H58" s="1034">
        <v>22549.7</v>
      </c>
    </row>
    <row r="59" spans="2:8" ht="45.75" customHeight="1">
      <c r="B59" s="1003"/>
      <c r="C59" s="1010" t="s">
        <v>498</v>
      </c>
      <c r="D59" s="1013"/>
      <c r="E59" s="1019"/>
      <c r="F59" s="1026">
        <v>8160</v>
      </c>
      <c r="G59" s="1026">
        <v>7388</v>
      </c>
      <c r="H59" s="1034">
        <v>6475.54</v>
      </c>
    </row>
    <row r="60" spans="2:8" ht="45.75" customHeight="1">
      <c r="B60" s="1003"/>
      <c r="C60" s="1010" t="s">
        <v>525</v>
      </c>
      <c r="D60" s="1013"/>
      <c r="E60" s="1019"/>
      <c r="F60" s="1026">
        <v>3653</v>
      </c>
      <c r="G60" s="1026">
        <v>3776</v>
      </c>
      <c r="H60" s="1034">
        <v>3783.6489999999999</v>
      </c>
    </row>
    <row r="61" spans="2:8" ht="45.75" customHeight="1">
      <c r="B61" s="1003"/>
      <c r="C61" s="1010" t="s">
        <v>539</v>
      </c>
      <c r="D61" s="1013"/>
      <c r="E61" s="1019"/>
      <c r="F61" s="1026">
        <v>2748</v>
      </c>
      <c r="G61" s="1026">
        <v>3152</v>
      </c>
      <c r="H61" s="1034">
        <v>3068.0050000000001</v>
      </c>
    </row>
    <row r="62" spans="2:8" ht="45.75" customHeight="1">
      <c r="B62" s="1004"/>
      <c r="C62" s="1011" t="s">
        <v>327</v>
      </c>
      <c r="D62" s="1014"/>
      <c r="E62" s="1020"/>
      <c r="F62" s="1027">
        <v>1085</v>
      </c>
      <c r="G62" s="1027">
        <v>1111</v>
      </c>
      <c r="H62" s="1035">
        <v>1115.7249999999999</v>
      </c>
    </row>
    <row r="63" spans="2:8" ht="52.5" customHeight="1">
      <c r="B63" s="1005"/>
      <c r="C63" s="1012" t="s">
        <v>108</v>
      </c>
      <c r="D63" s="1012"/>
      <c r="E63" s="1021"/>
      <c r="F63" s="1028">
        <v>67629</v>
      </c>
      <c r="G63" s="1028">
        <v>72458</v>
      </c>
      <c r="H63" s="1036">
        <v>70048</v>
      </c>
    </row>
    <row r="64" spans="2:8" ht="15" customHeight="1"/>
    <row r="65" ht="0" hidden="1" customHeight="1"/>
    <row r="66" ht="0" hidden="1" customHeight="1"/>
  </sheetData>
  <sheetProtection algorithmName="SHA-512" hashValue="BrYmrRmZuPEbZwG9d4jcfyPxJUPYqYBki+ngVOw/lBxuiOkwUPLXSG7Ev310O9G68g5DrDtT38VAAc7MNyUThA==" saltValue="YpIpz+9JcAzrSpEynmelnQ==" spinCount="100000" sheet="1" objects="1" scenarios="1"/>
  <mergeCells count="9">
    <mergeCell ref="C55:E55"/>
    <mergeCell ref="C56:E56"/>
    <mergeCell ref="C57:E57"/>
    <mergeCell ref="C58:E58"/>
    <mergeCell ref="C59:E59"/>
    <mergeCell ref="C60:E60"/>
    <mergeCell ref="C61:E61"/>
    <mergeCell ref="C62:E62"/>
    <mergeCell ref="C63:E63"/>
  </mergeCells>
  <phoneticPr fontId="6"/>
  <printOptions horizontalCentered="1"/>
  <pageMargins left="0" right="0" top="0.19685039370078741" bottom="0" header="0" footer="0"/>
  <pageSetup paperSize="9" scale="30" fitToWidth="1" fitToHeight="1" orientation="portrait" usePrinterDefaults="1"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dimension ref="A1:P74"/>
  <sheetViews>
    <sheetView workbookViewId="0"/>
  </sheetViews>
  <sheetFormatPr defaultColWidth="11.109375" defaultRowHeight="13.2"/>
  <cols>
    <col min="1" max="1" width="45.88671875" style="1037" customWidth="1"/>
    <col min="2" max="8" width="13.33203125" style="1037" customWidth="1"/>
    <col min="9" max="16384" width="11.109375" style="1037"/>
  </cols>
  <sheetData>
    <row r="1" spans="1:8">
      <c r="A1" s="776"/>
      <c r="B1" s="788"/>
      <c r="C1" s="792"/>
      <c r="D1" s="805"/>
      <c r="E1" s="817"/>
      <c r="F1" s="817"/>
      <c r="G1" s="817"/>
      <c r="H1" s="851"/>
    </row>
    <row r="2" spans="1:8">
      <c r="A2" s="777"/>
      <c r="B2" s="789"/>
      <c r="C2" s="1044"/>
      <c r="D2" s="806" t="s">
        <v>79</v>
      </c>
      <c r="E2" s="818"/>
      <c r="F2" s="1052" t="s">
        <v>528</v>
      </c>
      <c r="G2" s="842"/>
      <c r="H2" s="852"/>
    </row>
    <row r="3" spans="1:8">
      <c r="A3" s="806" t="s">
        <v>398</v>
      </c>
      <c r="B3" s="791"/>
      <c r="C3" s="1045"/>
      <c r="D3" s="1048">
        <v>63748</v>
      </c>
      <c r="E3" s="1050"/>
      <c r="F3" s="1053">
        <v>47064</v>
      </c>
      <c r="G3" s="1055"/>
      <c r="H3" s="1058"/>
    </row>
    <row r="4" spans="1:8">
      <c r="A4" s="778"/>
      <c r="B4" s="790"/>
      <c r="C4" s="1046"/>
      <c r="D4" s="1049">
        <v>40130</v>
      </c>
      <c r="E4" s="1051"/>
      <c r="F4" s="1054">
        <v>32508</v>
      </c>
      <c r="G4" s="1056"/>
      <c r="H4" s="1059"/>
    </row>
    <row r="5" spans="1:8">
      <c r="A5" s="806" t="s">
        <v>240</v>
      </c>
      <c r="B5" s="791"/>
      <c r="C5" s="1045"/>
      <c r="D5" s="1048">
        <v>50557</v>
      </c>
      <c r="E5" s="1050"/>
      <c r="F5" s="1053">
        <v>43773</v>
      </c>
      <c r="G5" s="1055"/>
      <c r="H5" s="1058"/>
    </row>
    <row r="6" spans="1:8">
      <c r="A6" s="778"/>
      <c r="B6" s="790"/>
      <c r="C6" s="1046"/>
      <c r="D6" s="1049">
        <v>25233</v>
      </c>
      <c r="E6" s="1051"/>
      <c r="F6" s="1054">
        <v>30346</v>
      </c>
      <c r="G6" s="1056"/>
      <c r="H6" s="1059"/>
    </row>
    <row r="7" spans="1:8">
      <c r="A7" s="806" t="s">
        <v>132</v>
      </c>
      <c r="B7" s="791"/>
      <c r="C7" s="1045"/>
      <c r="D7" s="1048">
        <v>45565</v>
      </c>
      <c r="E7" s="1050"/>
      <c r="F7" s="1053">
        <v>51565</v>
      </c>
      <c r="G7" s="1055"/>
      <c r="H7" s="1058"/>
    </row>
    <row r="8" spans="1:8">
      <c r="A8" s="778"/>
      <c r="B8" s="790"/>
      <c r="C8" s="1046"/>
      <c r="D8" s="1049">
        <v>32986</v>
      </c>
      <c r="E8" s="1051"/>
      <c r="F8" s="1054">
        <v>35359</v>
      </c>
      <c r="G8" s="1056"/>
      <c r="H8" s="1059"/>
    </row>
    <row r="9" spans="1:8">
      <c r="A9" s="806" t="s">
        <v>238</v>
      </c>
      <c r="B9" s="791"/>
      <c r="C9" s="1045"/>
      <c r="D9" s="1048">
        <v>39828</v>
      </c>
      <c r="E9" s="1050"/>
      <c r="F9" s="1053">
        <v>46686</v>
      </c>
      <c r="G9" s="1055"/>
      <c r="H9" s="1058"/>
    </row>
    <row r="10" spans="1:8">
      <c r="A10" s="778"/>
      <c r="B10" s="790"/>
      <c r="C10" s="1046"/>
      <c r="D10" s="1049">
        <v>28747</v>
      </c>
      <c r="E10" s="1051"/>
      <c r="F10" s="1054">
        <v>32595</v>
      </c>
      <c r="G10" s="1056"/>
      <c r="H10" s="1059"/>
    </row>
    <row r="11" spans="1:8">
      <c r="A11" s="806" t="s">
        <v>509</v>
      </c>
      <c r="B11" s="791"/>
      <c r="C11" s="1045"/>
      <c r="D11" s="1048">
        <v>59429</v>
      </c>
      <c r="E11" s="1050"/>
      <c r="F11" s="1053">
        <v>49796</v>
      </c>
      <c r="G11" s="1055"/>
      <c r="H11" s="1058"/>
    </row>
    <row r="12" spans="1:8">
      <c r="A12" s="778"/>
      <c r="B12" s="790"/>
      <c r="C12" s="1047"/>
      <c r="D12" s="1049">
        <v>39330</v>
      </c>
      <c r="E12" s="1051"/>
      <c r="F12" s="1054">
        <v>37281</v>
      </c>
      <c r="G12" s="1056"/>
      <c r="H12" s="1059"/>
    </row>
    <row r="13" spans="1:8">
      <c r="A13" s="806"/>
      <c r="B13" s="791"/>
      <c r="C13" s="1045"/>
      <c r="D13" s="1048">
        <v>51825</v>
      </c>
      <c r="E13" s="1050"/>
      <c r="F13" s="1053">
        <v>47777</v>
      </c>
      <c r="G13" s="1057"/>
      <c r="H13" s="1058"/>
    </row>
    <row r="14" spans="1:8">
      <c r="A14" s="778"/>
      <c r="B14" s="790"/>
      <c r="C14" s="1046"/>
      <c r="D14" s="1049">
        <v>33285</v>
      </c>
      <c r="E14" s="1051"/>
      <c r="F14" s="1054">
        <v>33618</v>
      </c>
      <c r="G14" s="1056"/>
      <c r="H14" s="1059"/>
    </row>
    <row r="17" spans="1:11">
      <c r="A17" s="1037" t="s">
        <v>23</v>
      </c>
    </row>
    <row r="18" spans="1:11">
      <c r="A18" s="1038"/>
      <c r="B18" s="1038" t="str">
        <f>実質収支比率等に係る経年分析!F$46</f>
        <v>H26</v>
      </c>
      <c r="C18" s="1038" t="str">
        <f>実質収支比率等に係る経年分析!G$46</f>
        <v>H27</v>
      </c>
      <c r="D18" s="1038" t="str">
        <f>実質収支比率等に係る経年分析!H$46</f>
        <v>H28</v>
      </c>
      <c r="E18" s="1038" t="str">
        <f>実質収支比率等に係る経年分析!I$46</f>
        <v>H29</v>
      </c>
      <c r="F18" s="1038" t="str">
        <f>実質収支比率等に係る経年分析!J$46</f>
        <v>H30</v>
      </c>
    </row>
    <row r="19" spans="1:11">
      <c r="A19" s="1038" t="s">
        <v>87</v>
      </c>
      <c r="B19" s="1038">
        <f>ROUND(VALUE(SUBSTITUTE(実質収支比率等に係る経年分析!F$48,"▲","-")),2)</f>
        <v>6.21</v>
      </c>
      <c r="C19" s="1038">
        <f>ROUND(VALUE(SUBSTITUTE(実質収支比率等に係る経年分析!G$48,"▲","-")),2)</f>
        <v>3.71</v>
      </c>
      <c r="D19" s="1038">
        <f>ROUND(VALUE(SUBSTITUTE(実質収支比率等に係る経年分析!H$48,"▲","-")),2)</f>
        <v>3.82</v>
      </c>
      <c r="E19" s="1038">
        <f>ROUND(VALUE(SUBSTITUTE(実質収支比率等に係る経年分析!I$48,"▲","-")),2)</f>
        <v>3.33</v>
      </c>
      <c r="F19" s="1038">
        <f>ROUND(VALUE(SUBSTITUTE(実質収支比率等に係る経年分析!J$48,"▲","-")),2)</f>
        <v>3.37</v>
      </c>
    </row>
    <row r="20" spans="1:11">
      <c r="A20" s="1038" t="s">
        <v>38</v>
      </c>
      <c r="B20" s="1038">
        <f>ROUND(VALUE(SUBSTITUTE(実質収支比率等に係る経年分析!F$47,"▲","-")),2)</f>
        <v>32.409999999999997</v>
      </c>
      <c r="C20" s="1038">
        <f>ROUND(VALUE(SUBSTITUTE(実質収支比率等に係る経年分析!G$47,"▲","-")),2)</f>
        <v>33.78</v>
      </c>
      <c r="D20" s="1038">
        <f>ROUND(VALUE(SUBSTITUTE(実質収支比率等に係る経年分析!H$47,"▲","-")),2)</f>
        <v>37.46</v>
      </c>
      <c r="E20" s="1038">
        <f>ROUND(VALUE(SUBSTITUTE(実質収支比率等に係る経年分析!I$47,"▲","-")),2)</f>
        <v>44.32</v>
      </c>
      <c r="F20" s="1038">
        <f>ROUND(VALUE(SUBSTITUTE(実質収支比率等に係る経年分析!J$47,"▲","-")),2)</f>
        <v>38.83</v>
      </c>
    </row>
    <row r="21" spans="1:11">
      <c r="A21" s="1038" t="s">
        <v>111</v>
      </c>
      <c r="B21" s="1038">
        <f>IF(ISNUMBER(VALUE(SUBSTITUTE(実質収支比率等に係る経年分析!F$49,"▲","-"))),ROUND(VALUE(SUBSTITUTE(実質収支比率等に係る経年分析!F$49,"▲","-")),2),NA())</f>
        <v>7.04</v>
      </c>
      <c r="C21" s="1038">
        <f>IF(ISNUMBER(VALUE(SUBSTITUTE(実質収支比率等に係る経年分析!G$49,"▲","-"))),ROUND(VALUE(SUBSTITUTE(実質収支比率等に係る経年分析!G$49,"▲","-")),2),NA())</f>
        <v>1.41</v>
      </c>
      <c r="D21" s="1038">
        <f>IF(ISNUMBER(VALUE(SUBSTITUTE(実質収支比率等に係る経年分析!H$49,"▲","-"))),ROUND(VALUE(SUBSTITUTE(実質収支比率等に係る経年分析!H$49,"▲","-")),2),NA())</f>
        <v>4.3499999999999996</v>
      </c>
      <c r="E21" s="1038">
        <f>IF(ISNUMBER(VALUE(SUBSTITUTE(実質収支比率等に係る経年分析!I$49,"▲","-"))),ROUND(VALUE(SUBSTITUTE(実質収支比率等に係る経年分析!I$49,"▲","-")),2),NA())</f>
        <v>4.8</v>
      </c>
      <c r="F21" s="1038">
        <f>IF(ISNUMBER(VALUE(SUBSTITUTE(実質収支比率等に係る経年分析!J$49,"▲","-"))),ROUND(VALUE(SUBSTITUTE(実質収支比率等に係る経年分析!J$49,"▲","-")),2),NA())</f>
        <v>-3.46</v>
      </c>
    </row>
    <row r="24" spans="1:11">
      <c r="A24" s="1037" t="s">
        <v>100</v>
      </c>
    </row>
    <row r="25" spans="1:11">
      <c r="A25" s="1039"/>
      <c r="B25" s="1039" t="str">
        <f>'連結実質赤字比率に係る赤字・黒字の構成分析'!F$33</f>
        <v>H26</v>
      </c>
      <c r="C25" s="1039"/>
      <c r="D25" s="1039" t="str">
        <f>'連結実質赤字比率に係る赤字・黒字の構成分析'!G$33</f>
        <v>H27</v>
      </c>
      <c r="E25" s="1039"/>
      <c r="F25" s="1039" t="str">
        <f>'連結実質赤字比率に係る赤字・黒字の構成分析'!H$33</f>
        <v>H28</v>
      </c>
      <c r="G25" s="1039"/>
      <c r="H25" s="1039" t="str">
        <f>'連結実質赤字比率に係る赤字・黒字の構成分析'!I$33</f>
        <v>H29</v>
      </c>
      <c r="I25" s="1039"/>
      <c r="J25" s="1039" t="str">
        <f>'連結実質赤字比率に係る赤字・黒字の構成分析'!J$33</f>
        <v>H30</v>
      </c>
      <c r="K25" s="1039"/>
    </row>
    <row r="26" spans="1:11">
      <c r="A26" s="1039"/>
      <c r="B26" s="1039" t="s">
        <v>112</v>
      </c>
      <c r="C26" s="1039" t="s">
        <v>64</v>
      </c>
      <c r="D26" s="1039" t="s">
        <v>112</v>
      </c>
      <c r="E26" s="1039" t="s">
        <v>64</v>
      </c>
      <c r="F26" s="1039" t="s">
        <v>112</v>
      </c>
      <c r="G26" s="1039" t="s">
        <v>64</v>
      </c>
      <c r="H26" s="1039" t="s">
        <v>112</v>
      </c>
      <c r="I26" s="1039" t="s">
        <v>64</v>
      </c>
      <c r="J26" s="1039" t="s">
        <v>112</v>
      </c>
      <c r="K26" s="1039" t="s">
        <v>64</v>
      </c>
    </row>
    <row r="27" spans="1:11">
      <c r="A27" s="1039" t="str">
        <f>IF('連結実質赤字比率に係る赤字・黒字の構成分析'!C$43="",NA(),'連結実質赤字比率に係る赤字・黒字の構成分析'!C$43)</f>
        <v>その他会計（黒字）</v>
      </c>
      <c r="B27" s="1039" t="e">
        <f>IF(ROUND(VALUE(SUBSTITUTE('連結実質赤字比率に係る赤字・黒字の構成分析'!F$43,"▲","-")),2)&lt;0,ABS(ROUND(VALUE(SUBSTITUTE('連結実質赤字比率に係る赤字・黒字の構成分析'!F$43,"▲","-")),2)),NA())</f>
        <v>#VALUE!</v>
      </c>
      <c r="C27" s="1039" t="e">
        <f>IF(ROUND(VALUE(SUBSTITUTE('連結実質赤字比率に係る赤字・黒字の構成分析'!F$43,"▲","-")),2)&gt;=0,ABS(ROUND(VALUE(SUBSTITUTE('連結実質赤字比率に係る赤字・黒字の構成分析'!F$43,"▲","-")),2)),NA())</f>
        <v>#VALUE!</v>
      </c>
      <c r="D27" s="1039" t="e">
        <f>IF(ROUND(VALUE(SUBSTITUTE('連結実質赤字比率に係る赤字・黒字の構成分析'!G$43,"▲","-")),2)&lt;0,ABS(ROUND(VALUE(SUBSTITUTE('連結実質赤字比率に係る赤字・黒字の構成分析'!G$43,"▲","-")),2)),NA())</f>
        <v>#VALUE!</v>
      </c>
      <c r="E27" s="1039" t="e">
        <f>IF(ROUND(VALUE(SUBSTITUTE('連結実質赤字比率に係る赤字・黒字の構成分析'!G$43,"▲","-")),2)&gt;=0,ABS(ROUND(VALUE(SUBSTITUTE('連結実質赤字比率に係る赤字・黒字の構成分析'!G$43,"▲","-")),2)),NA())</f>
        <v>#VALUE!</v>
      </c>
      <c r="F27" s="1039" t="e">
        <f>IF(ROUND(VALUE(SUBSTITUTE('連結実質赤字比率に係る赤字・黒字の構成分析'!H$43,"▲","-")),2)&lt;0,ABS(ROUND(VALUE(SUBSTITUTE('連結実質赤字比率に係る赤字・黒字の構成分析'!H$43,"▲","-")),2)),NA())</f>
        <v>#VALUE!</v>
      </c>
      <c r="G27" s="1039" t="e">
        <f>IF(ROUND(VALUE(SUBSTITUTE('連結実質赤字比率に係る赤字・黒字の構成分析'!H$43,"▲","-")),2)&gt;=0,ABS(ROUND(VALUE(SUBSTITUTE('連結実質赤字比率に係る赤字・黒字の構成分析'!H$43,"▲","-")),2)),NA())</f>
        <v>#VALUE!</v>
      </c>
      <c r="H27" s="1039" t="e">
        <f>IF(ROUND(VALUE(SUBSTITUTE('連結実質赤字比率に係る赤字・黒字の構成分析'!I$43,"▲","-")),2)&lt;0,ABS(ROUND(VALUE(SUBSTITUTE('連結実質赤字比率に係る赤字・黒字の構成分析'!I$43,"▲","-")),2)),NA())</f>
        <v>#VALUE!</v>
      </c>
      <c r="I27" s="1039" t="e">
        <f>IF(ROUND(VALUE(SUBSTITUTE('連結実質赤字比率に係る赤字・黒字の構成分析'!I$43,"▲","-")),2)&gt;=0,ABS(ROUND(VALUE(SUBSTITUTE('連結実質赤字比率に係る赤字・黒字の構成分析'!I$43,"▲","-")),2)),NA())</f>
        <v>#VALUE!</v>
      </c>
      <c r="J27" s="1039" t="e">
        <f>IF(ROUND(VALUE(SUBSTITUTE('連結実質赤字比率に係る赤字・黒字の構成分析'!J$43,"▲","-")),2)&lt;0,ABS(ROUND(VALUE(SUBSTITUTE('連結実質赤字比率に係る赤字・黒字の構成分析'!J$43,"▲","-")),2)),NA())</f>
        <v>#VALUE!</v>
      </c>
      <c r="K27" s="1039" t="e">
        <f>IF(ROUND(VALUE(SUBSTITUTE('連結実質赤字比率に係る赤字・黒字の構成分析'!J$43,"▲","-")),2)&gt;=0,ABS(ROUND(VALUE(SUBSTITUTE('連結実質赤字比率に係る赤字・黒字の構成分析'!J$43,"▲","-")),2)),NA())</f>
        <v>#VALUE!</v>
      </c>
    </row>
    <row r="28" spans="1:11">
      <c r="A28" s="1039" t="str">
        <f>IF('連結実質赤字比率に係る赤字・黒字の構成分析'!C$42="",NA(),'連結実質赤字比率に係る赤字・黒字の構成分析'!C$42)</f>
        <v>その他会計（赤字）</v>
      </c>
      <c r="B28" s="1039" t="e">
        <f>IF(ROUND(VALUE(SUBSTITUTE('連結実質赤字比率に係る赤字・黒字の構成分析'!F$42,"▲","-")),2)&lt;0,ABS(ROUND(VALUE(SUBSTITUTE('連結実質赤字比率に係る赤字・黒字の構成分析'!F$42,"▲","-")),2)),NA())</f>
        <v>#VALUE!</v>
      </c>
      <c r="C28" s="1039" t="e">
        <f>IF(ROUND(VALUE(SUBSTITUTE('連結実質赤字比率に係る赤字・黒字の構成分析'!F$42,"▲","-")),2)&gt;=0,ABS(ROUND(VALUE(SUBSTITUTE('連結実質赤字比率に係る赤字・黒字の構成分析'!F$42,"▲","-")),2)),NA())</f>
        <v>#VALUE!</v>
      </c>
      <c r="D28" s="1039" t="e">
        <f>IF(ROUND(VALUE(SUBSTITUTE('連結実質赤字比率に係る赤字・黒字の構成分析'!G$42,"▲","-")),2)&lt;0,ABS(ROUND(VALUE(SUBSTITUTE('連結実質赤字比率に係る赤字・黒字の構成分析'!G$42,"▲","-")),2)),NA())</f>
        <v>#VALUE!</v>
      </c>
      <c r="E28" s="1039" t="e">
        <f>IF(ROUND(VALUE(SUBSTITUTE('連結実質赤字比率に係る赤字・黒字の構成分析'!G$42,"▲","-")),2)&gt;=0,ABS(ROUND(VALUE(SUBSTITUTE('連結実質赤字比率に係る赤字・黒字の構成分析'!G$42,"▲","-")),2)),NA())</f>
        <v>#VALUE!</v>
      </c>
      <c r="F28" s="1039" t="e">
        <f>IF(ROUND(VALUE(SUBSTITUTE('連結実質赤字比率に係る赤字・黒字の構成分析'!H$42,"▲","-")),2)&lt;0,ABS(ROUND(VALUE(SUBSTITUTE('連結実質赤字比率に係る赤字・黒字の構成分析'!H$42,"▲","-")),2)),NA())</f>
        <v>#VALUE!</v>
      </c>
      <c r="G28" s="1039" t="e">
        <f>IF(ROUND(VALUE(SUBSTITUTE('連結実質赤字比率に係る赤字・黒字の構成分析'!H$42,"▲","-")),2)&gt;=0,ABS(ROUND(VALUE(SUBSTITUTE('連結実質赤字比率に係る赤字・黒字の構成分析'!H$42,"▲","-")),2)),NA())</f>
        <v>#VALUE!</v>
      </c>
      <c r="H28" s="1039" t="e">
        <f>IF(ROUND(VALUE(SUBSTITUTE('連結実質赤字比率に係る赤字・黒字の構成分析'!I$42,"▲","-")),2)&lt;0,ABS(ROUND(VALUE(SUBSTITUTE('連結実質赤字比率に係る赤字・黒字の構成分析'!I$42,"▲","-")),2)),NA())</f>
        <v>#VALUE!</v>
      </c>
      <c r="I28" s="1039" t="e">
        <f>IF(ROUND(VALUE(SUBSTITUTE('連結実質赤字比率に係る赤字・黒字の構成分析'!I$42,"▲","-")),2)&gt;=0,ABS(ROUND(VALUE(SUBSTITUTE('連結実質赤字比率に係る赤字・黒字の構成分析'!I$42,"▲","-")),2)),NA())</f>
        <v>#VALUE!</v>
      </c>
      <c r="J28" s="1039" t="e">
        <f>IF(ROUND(VALUE(SUBSTITUTE('連結実質赤字比率に係る赤字・黒字の構成分析'!J$42,"▲","-")),2)&lt;0,ABS(ROUND(VALUE(SUBSTITUTE('連結実質赤字比率に係る赤字・黒字の構成分析'!J$42,"▲","-")),2)),NA())</f>
        <v>#VALUE!</v>
      </c>
      <c r="K28" s="1039" t="e">
        <f>IF(ROUND(VALUE(SUBSTITUTE('連結実質赤字比率に係る赤字・黒字の構成分析'!J$42,"▲","-")),2)&gt;=0,ABS(ROUND(VALUE(SUBSTITUTE('連結実質赤字比率に係る赤字・黒字の構成分析'!J$42,"▲","-")),2)),NA())</f>
        <v>#VALUE!</v>
      </c>
    </row>
    <row r="29" spans="1:11">
      <c r="A29" s="1039" t="e">
        <f>IF('連結実質赤字比率に係る赤字・黒字の構成分析'!C$41="",NA(),'連結実質赤字比率に係る赤字・黒字の構成分析'!C$41)</f>
        <v>#N/A</v>
      </c>
      <c r="B29" s="1039" t="e">
        <f>IF(ROUND(VALUE(SUBSTITUTE('連結実質赤字比率に係る赤字・黒字の構成分析'!F$41,"▲","-")),2)&lt;0,ABS(ROUND(VALUE(SUBSTITUTE('連結実質赤字比率に係る赤字・黒字の構成分析'!F$41,"▲","-")),2)),NA())</f>
        <v>#VALUE!</v>
      </c>
      <c r="C29" s="1039" t="e">
        <f>IF(ROUND(VALUE(SUBSTITUTE('連結実質赤字比率に係る赤字・黒字の構成分析'!F$41,"▲","-")),2)&gt;=0,ABS(ROUND(VALUE(SUBSTITUTE('連結実質赤字比率に係る赤字・黒字の構成分析'!F$41,"▲","-")),2)),NA())</f>
        <v>#VALUE!</v>
      </c>
      <c r="D29" s="1039" t="e">
        <f>IF(ROUND(VALUE(SUBSTITUTE('連結実質赤字比率に係る赤字・黒字の構成分析'!G$41,"▲","-")),2)&lt;0,ABS(ROUND(VALUE(SUBSTITUTE('連結実質赤字比率に係る赤字・黒字の構成分析'!G$41,"▲","-")),2)),NA())</f>
        <v>#VALUE!</v>
      </c>
      <c r="E29" s="1039" t="e">
        <f>IF(ROUND(VALUE(SUBSTITUTE('連結実質赤字比率に係る赤字・黒字の構成分析'!G$41,"▲","-")),2)&gt;=0,ABS(ROUND(VALUE(SUBSTITUTE('連結実質赤字比率に係る赤字・黒字の構成分析'!G$41,"▲","-")),2)),NA())</f>
        <v>#VALUE!</v>
      </c>
      <c r="F29" s="1039" t="e">
        <f>IF(ROUND(VALUE(SUBSTITUTE('連結実質赤字比率に係る赤字・黒字の構成分析'!H$41,"▲","-")),2)&lt;0,ABS(ROUND(VALUE(SUBSTITUTE('連結実質赤字比率に係る赤字・黒字の構成分析'!H$41,"▲","-")),2)),NA())</f>
        <v>#VALUE!</v>
      </c>
      <c r="G29" s="1039" t="e">
        <f>IF(ROUND(VALUE(SUBSTITUTE('連結実質赤字比率に係る赤字・黒字の構成分析'!H$41,"▲","-")),2)&gt;=0,ABS(ROUND(VALUE(SUBSTITUTE('連結実質赤字比率に係る赤字・黒字の構成分析'!H$41,"▲","-")),2)),NA())</f>
        <v>#VALUE!</v>
      </c>
      <c r="H29" s="1039" t="e">
        <f>IF(ROUND(VALUE(SUBSTITUTE('連結実質赤字比率に係る赤字・黒字の構成分析'!I$41,"▲","-")),2)&lt;0,ABS(ROUND(VALUE(SUBSTITUTE('連結実質赤字比率に係る赤字・黒字の構成分析'!I$41,"▲","-")),2)),NA())</f>
        <v>#VALUE!</v>
      </c>
      <c r="I29" s="1039" t="e">
        <f>IF(ROUND(VALUE(SUBSTITUTE('連結実質赤字比率に係る赤字・黒字の構成分析'!I$41,"▲","-")),2)&gt;=0,ABS(ROUND(VALUE(SUBSTITUTE('連結実質赤字比率に係る赤字・黒字の構成分析'!I$41,"▲","-")),2)),NA())</f>
        <v>#VALUE!</v>
      </c>
      <c r="J29" s="1039" t="e">
        <f>IF(ROUND(VALUE(SUBSTITUTE('連結実質赤字比率に係る赤字・黒字の構成分析'!J$41,"▲","-")),2)&lt;0,ABS(ROUND(VALUE(SUBSTITUTE('連結実質赤字比率に係る赤字・黒字の構成分析'!J$41,"▲","-")),2)),NA())</f>
        <v>#VALUE!</v>
      </c>
      <c r="K29" s="1039" t="e">
        <f>IF(ROUND(VALUE(SUBSTITUTE('連結実質赤字比率に係る赤字・黒字の構成分析'!J$41,"▲","-")),2)&gt;=0,ABS(ROUND(VALUE(SUBSTITUTE('連結実質赤字比率に係る赤字・黒字の構成分析'!J$41,"▲","-")),2)),NA())</f>
        <v>#VALUE!</v>
      </c>
    </row>
    <row r="30" spans="1:11">
      <c r="A30" s="1039" t="e">
        <f>IF('連結実質赤字比率に係る赤字・黒字の構成分析'!C$40="",NA(),'連結実質赤字比率に係る赤字・黒字の構成分析'!C$40)</f>
        <v>#N/A</v>
      </c>
      <c r="B30" s="1039" t="e">
        <f>IF(ROUND(VALUE(SUBSTITUTE('連結実質赤字比率に係る赤字・黒字の構成分析'!F$40,"▲","-")),2)&lt;0,ABS(ROUND(VALUE(SUBSTITUTE('連結実質赤字比率に係る赤字・黒字の構成分析'!F$40,"▲","-")),2)),NA())</f>
        <v>#VALUE!</v>
      </c>
      <c r="C30" s="1039" t="e">
        <f>IF(ROUND(VALUE(SUBSTITUTE('連結実質赤字比率に係る赤字・黒字の構成分析'!F$40,"▲","-")),2)&gt;=0,ABS(ROUND(VALUE(SUBSTITUTE('連結実質赤字比率に係る赤字・黒字の構成分析'!F$40,"▲","-")),2)),NA())</f>
        <v>#VALUE!</v>
      </c>
      <c r="D30" s="1039" t="e">
        <f>IF(ROUND(VALUE(SUBSTITUTE('連結実質赤字比率に係る赤字・黒字の構成分析'!G$40,"▲","-")),2)&lt;0,ABS(ROUND(VALUE(SUBSTITUTE('連結実質赤字比率に係る赤字・黒字の構成分析'!G$40,"▲","-")),2)),NA())</f>
        <v>#VALUE!</v>
      </c>
      <c r="E30" s="1039" t="e">
        <f>IF(ROUND(VALUE(SUBSTITUTE('連結実質赤字比率に係る赤字・黒字の構成分析'!G$40,"▲","-")),2)&gt;=0,ABS(ROUND(VALUE(SUBSTITUTE('連結実質赤字比率に係る赤字・黒字の構成分析'!G$40,"▲","-")),2)),NA())</f>
        <v>#VALUE!</v>
      </c>
      <c r="F30" s="1039" t="e">
        <f>IF(ROUND(VALUE(SUBSTITUTE('連結実質赤字比率に係る赤字・黒字の構成分析'!H$40,"▲","-")),2)&lt;0,ABS(ROUND(VALUE(SUBSTITUTE('連結実質赤字比率に係る赤字・黒字の構成分析'!H$40,"▲","-")),2)),NA())</f>
        <v>#VALUE!</v>
      </c>
      <c r="G30" s="1039" t="e">
        <f>IF(ROUND(VALUE(SUBSTITUTE('連結実質赤字比率に係る赤字・黒字の構成分析'!H$40,"▲","-")),2)&gt;=0,ABS(ROUND(VALUE(SUBSTITUTE('連結実質赤字比率に係る赤字・黒字の構成分析'!H$40,"▲","-")),2)),NA())</f>
        <v>#VALUE!</v>
      </c>
      <c r="H30" s="1039" t="e">
        <f>IF(ROUND(VALUE(SUBSTITUTE('連結実質赤字比率に係る赤字・黒字の構成分析'!I$40,"▲","-")),2)&lt;0,ABS(ROUND(VALUE(SUBSTITUTE('連結実質赤字比率に係る赤字・黒字の構成分析'!I$40,"▲","-")),2)),NA())</f>
        <v>#VALUE!</v>
      </c>
      <c r="I30" s="1039" t="e">
        <f>IF(ROUND(VALUE(SUBSTITUTE('連結実質赤字比率に係る赤字・黒字の構成分析'!I$40,"▲","-")),2)&gt;=0,ABS(ROUND(VALUE(SUBSTITUTE('連結実質赤字比率に係る赤字・黒字の構成分析'!I$40,"▲","-")),2)),NA())</f>
        <v>#VALUE!</v>
      </c>
      <c r="J30" s="1039" t="e">
        <f>IF(ROUND(VALUE(SUBSTITUTE('連結実質赤字比率に係る赤字・黒字の構成分析'!J$40,"▲","-")),2)&lt;0,ABS(ROUND(VALUE(SUBSTITUTE('連結実質赤字比率に係る赤字・黒字の構成分析'!J$40,"▲","-")),2)),NA())</f>
        <v>#VALUE!</v>
      </c>
      <c r="K30" s="1039" t="e">
        <f>IF(ROUND(VALUE(SUBSTITUTE('連結実質赤字比率に係る赤字・黒字の構成分析'!J$40,"▲","-")),2)&gt;=0,ABS(ROUND(VALUE(SUBSTITUTE('連結実質赤字比率に係る赤字・黒字の構成分析'!J$40,"▲","-")),2)),NA())</f>
        <v>#VALUE!</v>
      </c>
    </row>
    <row r="31" spans="1:11">
      <c r="A31" s="1039" t="e">
        <f>IF('連結実質赤字比率に係る赤字・黒字の構成分析'!C$39="",NA(),'連結実質赤字比率に係る赤字・黒字の構成分析'!C$39)</f>
        <v>#N/A</v>
      </c>
      <c r="B31" s="1039" t="e">
        <f>IF(ROUND(VALUE(SUBSTITUTE('連結実質赤字比率に係る赤字・黒字の構成分析'!F$39,"▲","-")),2)&lt;0,ABS(ROUND(VALUE(SUBSTITUTE('連結実質赤字比率に係る赤字・黒字の構成分析'!F$39,"▲","-")),2)),NA())</f>
        <v>#VALUE!</v>
      </c>
      <c r="C31" s="1039" t="e">
        <f>IF(ROUND(VALUE(SUBSTITUTE('連結実質赤字比率に係る赤字・黒字の構成分析'!F$39,"▲","-")),2)&gt;=0,ABS(ROUND(VALUE(SUBSTITUTE('連結実質赤字比率に係る赤字・黒字の構成分析'!F$39,"▲","-")),2)),NA())</f>
        <v>#VALUE!</v>
      </c>
      <c r="D31" s="1039" t="e">
        <f>IF(ROUND(VALUE(SUBSTITUTE('連結実質赤字比率に係る赤字・黒字の構成分析'!G$39,"▲","-")),2)&lt;0,ABS(ROUND(VALUE(SUBSTITUTE('連結実質赤字比率に係る赤字・黒字の構成分析'!G$39,"▲","-")),2)),NA())</f>
        <v>#VALUE!</v>
      </c>
      <c r="E31" s="1039" t="e">
        <f>IF(ROUND(VALUE(SUBSTITUTE('連結実質赤字比率に係る赤字・黒字の構成分析'!G$39,"▲","-")),2)&gt;=0,ABS(ROUND(VALUE(SUBSTITUTE('連結実質赤字比率に係る赤字・黒字の構成分析'!G$39,"▲","-")),2)),NA())</f>
        <v>#VALUE!</v>
      </c>
      <c r="F31" s="1039" t="e">
        <f>IF(ROUND(VALUE(SUBSTITUTE('連結実質赤字比率に係る赤字・黒字の構成分析'!H$39,"▲","-")),2)&lt;0,ABS(ROUND(VALUE(SUBSTITUTE('連結実質赤字比率に係る赤字・黒字の構成分析'!H$39,"▲","-")),2)),NA())</f>
        <v>#VALUE!</v>
      </c>
      <c r="G31" s="1039" t="e">
        <f>IF(ROUND(VALUE(SUBSTITUTE('連結実質赤字比率に係る赤字・黒字の構成分析'!H$39,"▲","-")),2)&gt;=0,ABS(ROUND(VALUE(SUBSTITUTE('連結実質赤字比率に係る赤字・黒字の構成分析'!H$39,"▲","-")),2)),NA())</f>
        <v>#VALUE!</v>
      </c>
      <c r="H31" s="1039" t="e">
        <f>IF(ROUND(VALUE(SUBSTITUTE('連結実質赤字比率に係る赤字・黒字の構成分析'!I$39,"▲","-")),2)&lt;0,ABS(ROUND(VALUE(SUBSTITUTE('連結実質赤字比率に係る赤字・黒字の構成分析'!I$39,"▲","-")),2)),NA())</f>
        <v>#VALUE!</v>
      </c>
      <c r="I31" s="1039" t="e">
        <f>IF(ROUND(VALUE(SUBSTITUTE('連結実質赤字比率に係る赤字・黒字の構成分析'!I$39,"▲","-")),2)&gt;=0,ABS(ROUND(VALUE(SUBSTITUTE('連結実質赤字比率に係る赤字・黒字の構成分析'!I$39,"▲","-")),2)),NA())</f>
        <v>#VALUE!</v>
      </c>
      <c r="J31" s="1039" t="e">
        <f>IF(ROUND(VALUE(SUBSTITUTE('連結実質赤字比率に係る赤字・黒字の構成分析'!J$39,"▲","-")),2)&lt;0,ABS(ROUND(VALUE(SUBSTITUTE('連結実質赤字比率に係る赤字・黒字の構成分析'!J$39,"▲","-")),2)),NA())</f>
        <v>#VALUE!</v>
      </c>
      <c r="K31" s="1039" t="e">
        <f>IF(ROUND(VALUE(SUBSTITUTE('連結実質赤字比率に係る赤字・黒字の構成分析'!J$39,"▲","-")),2)&gt;=0,ABS(ROUND(VALUE(SUBSTITUTE('連結実質赤字比率に係る赤字・黒字の構成分析'!J$39,"▲","-")),2)),NA())</f>
        <v>#VALUE!</v>
      </c>
    </row>
    <row r="32" spans="1:11">
      <c r="A32" s="1039" t="str">
        <f>IF('連結実質赤字比率に係る赤字・黒字の構成分析'!C$38="",NA(),'連結実質赤字比率に係る赤字・黒字の構成分析'!C$38)</f>
        <v>用地特別会計</v>
      </c>
      <c r="B32" s="1039" t="e">
        <f>IF(ROUND(VALUE(SUBSTITUTE('連結実質赤字比率に係る赤字・黒字の構成分析'!F$38,"▲","-")),2)&lt;0,ABS(ROUND(VALUE(SUBSTITUTE('連結実質赤字比率に係る赤字・黒字の構成分析'!F$38,"▲","-")),2)),NA())</f>
        <v>#N/A</v>
      </c>
      <c r="C32" s="1039">
        <f>IF(ROUND(VALUE(SUBSTITUTE('連結実質赤字比率に係る赤字・黒字の構成分析'!F$38,"▲","-")),2)&gt;=0,ABS(ROUND(VALUE(SUBSTITUTE('連結実質赤字比率に係る赤字・黒字の構成分析'!F$38,"▲","-")),2)),NA())</f>
        <v>0</v>
      </c>
      <c r="D32" s="1039" t="e">
        <f>IF(ROUND(VALUE(SUBSTITUTE('連結実質赤字比率に係る赤字・黒字の構成分析'!G$38,"▲","-")),2)&lt;0,ABS(ROUND(VALUE(SUBSTITUTE('連結実質赤字比率に係る赤字・黒字の構成分析'!G$38,"▲","-")),2)),NA())</f>
        <v>#N/A</v>
      </c>
      <c r="E32" s="1039">
        <f>IF(ROUND(VALUE(SUBSTITUTE('連結実質赤字比率に係る赤字・黒字の構成分析'!G$38,"▲","-")),2)&gt;=0,ABS(ROUND(VALUE(SUBSTITUTE('連結実質赤字比率に係る赤字・黒字の構成分析'!G$38,"▲","-")),2)),NA())</f>
        <v>0</v>
      </c>
      <c r="F32" s="1039" t="e">
        <f>IF(ROUND(VALUE(SUBSTITUTE('連結実質赤字比率に係る赤字・黒字の構成分析'!H$38,"▲","-")),2)&lt;0,ABS(ROUND(VALUE(SUBSTITUTE('連結実質赤字比率に係る赤字・黒字の構成分析'!H$38,"▲","-")),2)),NA())</f>
        <v>#N/A</v>
      </c>
      <c r="G32" s="1039">
        <f>IF(ROUND(VALUE(SUBSTITUTE('連結実質赤字比率に係る赤字・黒字の構成分析'!H$38,"▲","-")),2)&gt;=0,ABS(ROUND(VALUE(SUBSTITUTE('連結実質赤字比率に係る赤字・黒字の構成分析'!H$38,"▲","-")),2)),NA())</f>
        <v>0</v>
      </c>
      <c r="H32" s="1039" t="e">
        <f>IF(ROUND(VALUE(SUBSTITUTE('連結実質赤字比率に係る赤字・黒字の構成分析'!I$38,"▲","-")),2)&lt;0,ABS(ROUND(VALUE(SUBSTITUTE('連結実質赤字比率に係る赤字・黒字の構成分析'!I$38,"▲","-")),2)),NA())</f>
        <v>#N/A</v>
      </c>
      <c r="I32" s="1039">
        <f>IF(ROUND(VALUE(SUBSTITUTE('連結実質赤字比率に係る赤字・黒字の構成分析'!I$38,"▲","-")),2)&gt;=0,ABS(ROUND(VALUE(SUBSTITUTE('連結実質赤字比率に係る赤字・黒字の構成分析'!I$38,"▲","-")),2)),NA())</f>
        <v>0</v>
      </c>
      <c r="J32" s="1039" t="e">
        <f>IF(ROUND(VALUE(SUBSTITUTE('連結実質赤字比率に係る赤字・黒字の構成分析'!J$38,"▲","-")),2)&lt;0,ABS(ROUND(VALUE(SUBSTITUTE('連結実質赤字比率に係る赤字・黒字の構成分析'!J$38,"▲","-")),2)),NA())</f>
        <v>#N/A</v>
      </c>
      <c r="K32" s="1039">
        <f>IF(ROUND(VALUE(SUBSTITUTE('連結実質赤字比率に係る赤字・黒字の構成分析'!J$38,"▲","-")),2)&gt;=0,ABS(ROUND(VALUE(SUBSTITUTE('連結実質赤字比率に係る赤字・黒字の構成分析'!J$38,"▲","-")),2)),NA())</f>
        <v>0</v>
      </c>
    </row>
    <row r="33" spans="1:16">
      <c r="A33" s="1039" t="str">
        <f>IF('連結実質赤字比率に係る赤字・黒字の構成分析'!C$37="",NA(),'連結実質赤字比率に係る赤字・黒字の構成分析'!C$37)</f>
        <v>後期高齢者医療特別会計</v>
      </c>
      <c r="B33" s="1039" t="e">
        <f>IF(ROUND(VALUE(SUBSTITUTE('連結実質赤字比率に係る赤字・黒字の構成分析'!F$37,"▲","-")),2)&lt;0,ABS(ROUND(VALUE(SUBSTITUTE('連結実質赤字比率に係る赤字・黒字の構成分析'!F$37,"▲","-")),2)),NA())</f>
        <v>#N/A</v>
      </c>
      <c r="C33" s="1039">
        <f>IF(ROUND(VALUE(SUBSTITUTE('連結実質赤字比率に係る赤字・黒字の構成分析'!F$37,"▲","-")),2)&gt;=0,ABS(ROUND(VALUE(SUBSTITUTE('連結実質赤字比率に係る赤字・黒字の構成分析'!F$37,"▲","-")),2)),NA())</f>
        <v>5.e-002</v>
      </c>
      <c r="D33" s="1039" t="e">
        <f>IF(ROUND(VALUE(SUBSTITUTE('連結実質赤字比率に係る赤字・黒字の構成分析'!G$37,"▲","-")),2)&lt;0,ABS(ROUND(VALUE(SUBSTITUTE('連結実質赤字比率に係る赤字・黒字の構成分析'!G$37,"▲","-")),2)),NA())</f>
        <v>#N/A</v>
      </c>
      <c r="E33" s="1039">
        <f>IF(ROUND(VALUE(SUBSTITUTE('連結実質赤字比率に係る赤字・黒字の構成分析'!G$37,"▲","-")),2)&gt;=0,ABS(ROUND(VALUE(SUBSTITUTE('連結実質赤字比率に係る赤字・黒字の構成分析'!G$37,"▲","-")),2)),NA())</f>
        <v>6.e-002</v>
      </c>
      <c r="F33" s="1039" t="e">
        <f>IF(ROUND(VALUE(SUBSTITUTE('連結実質赤字比率に係る赤字・黒字の構成分析'!H$37,"▲","-")),2)&lt;0,ABS(ROUND(VALUE(SUBSTITUTE('連結実質赤字比率に係る赤字・黒字の構成分析'!H$37,"▲","-")),2)),NA())</f>
        <v>#N/A</v>
      </c>
      <c r="G33" s="1039">
        <f>IF(ROUND(VALUE(SUBSTITUTE('連結実質赤字比率に係る赤字・黒字の構成分析'!H$37,"▲","-")),2)&gt;=0,ABS(ROUND(VALUE(SUBSTITUTE('連結実質赤字比率に係る赤字・黒字の構成分析'!H$37,"▲","-")),2)),NA())</f>
        <v>6.e-002</v>
      </c>
      <c r="H33" s="1039" t="e">
        <f>IF(ROUND(VALUE(SUBSTITUTE('連結実質赤字比率に係る赤字・黒字の構成分析'!I$37,"▲","-")),2)&lt;0,ABS(ROUND(VALUE(SUBSTITUTE('連結実質赤字比率に係る赤字・黒字の構成分析'!I$37,"▲","-")),2)),NA())</f>
        <v>#N/A</v>
      </c>
      <c r="I33" s="1039">
        <f>IF(ROUND(VALUE(SUBSTITUTE('連結実質赤字比率に係る赤字・黒字の構成分析'!I$37,"▲","-")),2)&gt;=0,ABS(ROUND(VALUE(SUBSTITUTE('連結実質赤字比率に係る赤字・黒字の構成分析'!I$37,"▲","-")),2)),NA())</f>
        <v>9.e-002</v>
      </c>
      <c r="J33" s="1039" t="e">
        <f>IF(ROUND(VALUE(SUBSTITUTE('連結実質赤字比率に係る赤字・黒字の構成分析'!J$37,"▲","-")),2)&lt;0,ABS(ROUND(VALUE(SUBSTITUTE('連結実質赤字比率に係る赤字・黒字の構成分析'!J$37,"▲","-")),2)),NA())</f>
        <v>#N/A</v>
      </c>
      <c r="K33" s="1039">
        <f>IF(ROUND(VALUE(SUBSTITUTE('連結実質赤字比率に係る赤字・黒字の構成分析'!J$37,"▲","-")),2)&gt;=0,ABS(ROUND(VALUE(SUBSTITUTE('連結実質赤字比率に係る赤字・黒字の構成分析'!J$37,"▲","-")),2)),NA())</f>
        <v>6.e-002</v>
      </c>
    </row>
    <row r="34" spans="1:16">
      <c r="A34" s="1039" t="str">
        <f>IF('連結実質赤字比率に係る赤字・黒字の構成分析'!C$36="",NA(),'連結実質赤字比率に係る赤字・黒字の構成分析'!C$36)</f>
        <v>国民健康保険事業特別会計</v>
      </c>
      <c r="B34" s="1039" t="e">
        <f>IF(ROUND(VALUE(SUBSTITUTE('連結実質赤字比率に係る赤字・黒字の構成分析'!F$36,"▲","-")),2)&lt;0,ABS(ROUND(VALUE(SUBSTITUTE('連結実質赤字比率に係る赤字・黒字の構成分析'!F$36,"▲","-")),2)),NA())</f>
        <v>#N/A</v>
      </c>
      <c r="C34" s="1039">
        <f>IF(ROUND(VALUE(SUBSTITUTE('連結実質赤字比率に係る赤字・黒字の構成分析'!F$36,"▲","-")),2)&gt;=0,ABS(ROUND(VALUE(SUBSTITUTE('連結実質赤字比率に係る赤字・黒字の構成分析'!F$36,"▲","-")),2)),NA())</f>
        <v>0.61</v>
      </c>
      <c r="D34" s="1039" t="e">
        <f>IF(ROUND(VALUE(SUBSTITUTE('連結実質赤字比率に係る赤字・黒字の構成分析'!G$36,"▲","-")),2)&lt;0,ABS(ROUND(VALUE(SUBSTITUTE('連結実質赤字比率に係る赤字・黒字の構成分析'!G$36,"▲","-")),2)),NA())</f>
        <v>#N/A</v>
      </c>
      <c r="E34" s="1039">
        <f>IF(ROUND(VALUE(SUBSTITUTE('連結実質赤字比率に係る赤字・黒字の構成分析'!G$36,"▲","-")),2)&gt;=0,ABS(ROUND(VALUE(SUBSTITUTE('連結実質赤字比率に係る赤字・黒字の構成分析'!G$36,"▲","-")),2)),NA())</f>
        <v>0.36</v>
      </c>
      <c r="F34" s="1039" t="e">
        <f>IF(ROUND(VALUE(SUBSTITUTE('連結実質赤字比率に係る赤字・黒字の構成分析'!H$36,"▲","-")),2)&lt;0,ABS(ROUND(VALUE(SUBSTITUTE('連結実質赤字比率に係る赤字・黒字の構成分析'!H$36,"▲","-")),2)),NA())</f>
        <v>#N/A</v>
      </c>
      <c r="G34" s="1039">
        <f>IF(ROUND(VALUE(SUBSTITUTE('連結実質赤字比率に係る赤字・黒字の構成分析'!H$36,"▲","-")),2)&gt;=0,ABS(ROUND(VALUE(SUBSTITUTE('連結実質赤字比率に係る赤字・黒字の構成分析'!H$36,"▲","-")),2)),NA())</f>
        <v>0.41</v>
      </c>
      <c r="H34" s="1039" t="e">
        <f>IF(ROUND(VALUE(SUBSTITUTE('連結実質赤字比率に係る赤字・黒字の構成分析'!I$36,"▲","-")),2)&lt;0,ABS(ROUND(VALUE(SUBSTITUTE('連結実質赤字比率に係る赤字・黒字の構成分析'!I$36,"▲","-")),2)),NA())</f>
        <v>#N/A</v>
      </c>
      <c r="I34" s="1039">
        <f>IF(ROUND(VALUE(SUBSTITUTE('連結実質赤字比率に係る赤字・黒字の構成分析'!I$36,"▲","-")),2)&gt;=0,ABS(ROUND(VALUE(SUBSTITUTE('連結実質赤字比率に係る赤字・黒字の構成分析'!I$36,"▲","-")),2)),NA())</f>
        <v>0.76</v>
      </c>
      <c r="J34" s="1039" t="e">
        <f>IF(ROUND(VALUE(SUBSTITUTE('連結実質赤字比率に係る赤字・黒字の構成分析'!J$36,"▲","-")),2)&lt;0,ABS(ROUND(VALUE(SUBSTITUTE('連結実質赤字比率に係る赤字・黒字の構成分析'!J$36,"▲","-")),2)),NA())</f>
        <v>#N/A</v>
      </c>
      <c r="K34" s="1039">
        <f>IF(ROUND(VALUE(SUBSTITUTE('連結実質赤字比率に係る赤字・黒字の構成分析'!J$36,"▲","-")),2)&gt;=0,ABS(ROUND(VALUE(SUBSTITUTE('連結実質赤字比率に係る赤字・黒字の構成分析'!J$36,"▲","-")),2)),NA())</f>
        <v>0.25</v>
      </c>
    </row>
    <row r="35" spans="1:16">
      <c r="A35" s="1039" t="str">
        <f>IF('連結実質赤字比率に係る赤字・黒字の構成分析'!C$35="",NA(),'連結実質赤字比率に係る赤字・黒字の構成分析'!C$35)</f>
        <v>介護保険特別会計</v>
      </c>
      <c r="B35" s="1039" t="e">
        <f>IF(ROUND(VALUE(SUBSTITUTE('連結実質赤字比率に係る赤字・黒字の構成分析'!F$35,"▲","-")),2)&lt;0,ABS(ROUND(VALUE(SUBSTITUTE('連結実質赤字比率に係る赤字・黒字の構成分析'!F$35,"▲","-")),2)),NA())</f>
        <v>#N/A</v>
      </c>
      <c r="C35" s="1039">
        <f>IF(ROUND(VALUE(SUBSTITUTE('連結実質赤字比率に係る赤字・黒字の構成分析'!F$35,"▲","-")),2)&gt;=0,ABS(ROUND(VALUE(SUBSTITUTE('連結実質赤字比率に係る赤字・黒字の構成分析'!F$35,"▲","-")),2)),NA())</f>
        <v>0.31</v>
      </c>
      <c r="D35" s="1039" t="e">
        <f>IF(ROUND(VALUE(SUBSTITUTE('連結実質赤字比率に係る赤字・黒字の構成分析'!G$35,"▲","-")),2)&lt;0,ABS(ROUND(VALUE(SUBSTITUTE('連結実質赤字比率に係る赤字・黒字の構成分析'!G$35,"▲","-")),2)),NA())</f>
        <v>#N/A</v>
      </c>
      <c r="E35" s="1039">
        <f>IF(ROUND(VALUE(SUBSTITUTE('連結実質赤字比率に係る赤字・黒字の構成分析'!G$35,"▲","-")),2)&gt;=0,ABS(ROUND(VALUE(SUBSTITUTE('連結実質赤字比率に係る赤字・黒字の構成分析'!G$35,"▲","-")),2)),NA())</f>
        <v>0.6</v>
      </c>
      <c r="F35" s="1039" t="e">
        <f>IF(ROUND(VALUE(SUBSTITUTE('連結実質赤字比率に係る赤字・黒字の構成分析'!H$35,"▲","-")),2)&lt;0,ABS(ROUND(VALUE(SUBSTITUTE('連結実質赤字比率に係る赤字・黒字の構成分析'!H$35,"▲","-")),2)),NA())</f>
        <v>#N/A</v>
      </c>
      <c r="G35" s="1039">
        <f>IF(ROUND(VALUE(SUBSTITUTE('連結実質赤字比率に係る赤字・黒字の構成分析'!H$35,"▲","-")),2)&gt;=0,ABS(ROUND(VALUE(SUBSTITUTE('連結実質赤字比率に係る赤字・黒字の構成分析'!H$35,"▲","-")),2)),NA())</f>
        <v>0.41</v>
      </c>
      <c r="H35" s="1039" t="e">
        <f>IF(ROUND(VALUE(SUBSTITUTE('連結実質赤字比率に係る赤字・黒字の構成分析'!I$35,"▲","-")),2)&lt;0,ABS(ROUND(VALUE(SUBSTITUTE('連結実質赤字比率に係る赤字・黒字の構成分析'!I$35,"▲","-")),2)),NA())</f>
        <v>#N/A</v>
      </c>
      <c r="I35" s="1039">
        <f>IF(ROUND(VALUE(SUBSTITUTE('連結実質赤字比率に係る赤字・黒字の構成分析'!I$35,"▲","-")),2)&gt;=0,ABS(ROUND(VALUE(SUBSTITUTE('連結実質赤字比率に係る赤字・黒字の構成分析'!I$35,"▲","-")),2)),NA())</f>
        <v>0.15</v>
      </c>
      <c r="J35" s="1039" t="e">
        <f>IF(ROUND(VALUE(SUBSTITUTE('連結実質赤字比率に係る赤字・黒字の構成分析'!J$35,"▲","-")),2)&lt;0,ABS(ROUND(VALUE(SUBSTITUTE('連結実質赤字比率に係る赤字・黒字の構成分析'!J$35,"▲","-")),2)),NA())</f>
        <v>#N/A</v>
      </c>
      <c r="K35" s="1039">
        <f>IF(ROUND(VALUE(SUBSTITUTE('連結実質赤字比率に係る赤字・黒字の構成分析'!J$35,"▲","-")),2)&gt;=0,ABS(ROUND(VALUE(SUBSTITUTE('連結実質赤字比率に係る赤字・黒字の構成分析'!J$35,"▲","-")),2)),NA())</f>
        <v>0.31</v>
      </c>
    </row>
    <row r="36" spans="1:16">
      <c r="A36" s="1039" t="str">
        <f>IF('連結実質赤字比率に係る赤字・黒字の構成分析'!C$34="",NA(),'連結実質赤字比率に係る赤字・黒字の構成分析'!C$34)</f>
        <v>一般会計</v>
      </c>
      <c r="B36" s="1039" t="e">
        <f>IF(ROUND(VALUE(SUBSTITUTE('連結実質赤字比率に係る赤字・黒字の構成分析'!F$34,"▲","-")),2)&lt;0,ABS(ROUND(VALUE(SUBSTITUTE('連結実質赤字比率に係る赤字・黒字の構成分析'!F$34,"▲","-")),2)),NA())</f>
        <v>#N/A</v>
      </c>
      <c r="C36" s="1039">
        <f>IF(ROUND(VALUE(SUBSTITUTE('連結実質赤字比率に係る赤字・黒字の構成分析'!F$34,"▲","-")),2)&gt;=0,ABS(ROUND(VALUE(SUBSTITUTE('連結実質赤字比率に係る赤字・黒字の構成分析'!F$34,"▲","-")),2)),NA())</f>
        <v>6.2</v>
      </c>
      <c r="D36" s="1039" t="e">
        <f>IF(ROUND(VALUE(SUBSTITUTE('連結実質赤字比率に係る赤字・黒字の構成分析'!G$34,"▲","-")),2)&lt;0,ABS(ROUND(VALUE(SUBSTITUTE('連結実質赤字比率に係る赤字・黒字の構成分析'!G$34,"▲","-")),2)),NA())</f>
        <v>#N/A</v>
      </c>
      <c r="E36" s="1039">
        <f>IF(ROUND(VALUE(SUBSTITUTE('連結実質赤字比率に係る赤字・黒字の構成分析'!G$34,"▲","-")),2)&gt;=0,ABS(ROUND(VALUE(SUBSTITUTE('連結実質赤字比率に係る赤字・黒字の構成分析'!G$34,"▲","-")),2)),NA())</f>
        <v>3.7</v>
      </c>
      <c r="F36" s="1039" t="e">
        <f>IF(ROUND(VALUE(SUBSTITUTE('連結実質赤字比率に係る赤字・黒字の構成分析'!H$34,"▲","-")),2)&lt;0,ABS(ROUND(VALUE(SUBSTITUTE('連結実質赤字比率に係る赤字・黒字の構成分析'!H$34,"▲","-")),2)),NA())</f>
        <v>#N/A</v>
      </c>
      <c r="G36" s="1039">
        <f>IF(ROUND(VALUE(SUBSTITUTE('連結実質赤字比率に係る赤字・黒字の構成分析'!H$34,"▲","-")),2)&gt;=0,ABS(ROUND(VALUE(SUBSTITUTE('連結実質赤字比率に係る赤字・黒字の構成分析'!H$34,"▲","-")),2)),NA())</f>
        <v>3.81</v>
      </c>
      <c r="H36" s="1039" t="e">
        <f>IF(ROUND(VALUE(SUBSTITUTE('連結実質赤字比率に係る赤字・黒字の構成分析'!I$34,"▲","-")),2)&lt;0,ABS(ROUND(VALUE(SUBSTITUTE('連結実質赤字比率に係る赤字・黒字の構成分析'!I$34,"▲","-")),2)),NA())</f>
        <v>#N/A</v>
      </c>
      <c r="I36" s="1039">
        <f>IF(ROUND(VALUE(SUBSTITUTE('連結実質赤字比率に係る赤字・黒字の構成分析'!I$34,"▲","-")),2)&gt;=0,ABS(ROUND(VALUE(SUBSTITUTE('連結実質赤字比率に係る赤字・黒字の構成分析'!I$34,"▲","-")),2)),NA())</f>
        <v>3.32</v>
      </c>
      <c r="J36" s="1039" t="e">
        <f>IF(ROUND(VALUE(SUBSTITUTE('連結実質赤字比率に係る赤字・黒字の構成分析'!J$34,"▲","-")),2)&lt;0,ABS(ROUND(VALUE(SUBSTITUTE('連結実質赤字比率に係る赤字・黒字の構成分析'!J$34,"▲","-")),2)),NA())</f>
        <v>#N/A</v>
      </c>
      <c r="K36" s="1039">
        <f>IF(ROUND(VALUE(SUBSTITUTE('連結実質赤字比率に係る赤字・黒字の構成分析'!J$34,"▲","-")),2)&gt;=0,ABS(ROUND(VALUE(SUBSTITUTE('連結実質赤字比率に係る赤字・黒字の構成分析'!J$34,"▲","-")),2)),NA())</f>
        <v>3.37</v>
      </c>
    </row>
    <row r="39" spans="1:16">
      <c r="A39" s="1037" t="s">
        <v>11</v>
      </c>
    </row>
    <row r="40" spans="1:16">
      <c r="A40" s="1040"/>
      <c r="B40" s="1040" t="str">
        <f>'実質公債費比率（分子）の構造'!K$44</f>
        <v>H26</v>
      </c>
      <c r="C40" s="1040"/>
      <c r="D40" s="1040"/>
      <c r="E40" s="1040" t="str">
        <f>'実質公債費比率（分子）の構造'!L$44</f>
        <v>H27</v>
      </c>
      <c r="F40" s="1040"/>
      <c r="G40" s="1040"/>
      <c r="H40" s="1040" t="str">
        <f>'実質公債費比率（分子）の構造'!M$44</f>
        <v>H28</v>
      </c>
      <c r="I40" s="1040"/>
      <c r="J40" s="1040"/>
      <c r="K40" s="1040" t="str">
        <f>'実質公債費比率（分子）の構造'!N$44</f>
        <v>H29</v>
      </c>
      <c r="L40" s="1040"/>
      <c r="M40" s="1040"/>
      <c r="N40" s="1040" t="str">
        <f>'実質公債費比率（分子）の構造'!O$44</f>
        <v>H30</v>
      </c>
      <c r="O40" s="1040"/>
      <c r="P40" s="1040"/>
    </row>
    <row r="41" spans="1:16">
      <c r="A41" s="1040"/>
      <c r="B41" s="1040" t="s">
        <v>113</v>
      </c>
      <c r="C41" s="1040"/>
      <c r="D41" s="1040" t="s">
        <v>115</v>
      </c>
      <c r="E41" s="1040" t="s">
        <v>113</v>
      </c>
      <c r="F41" s="1040"/>
      <c r="G41" s="1040" t="s">
        <v>115</v>
      </c>
      <c r="H41" s="1040" t="s">
        <v>113</v>
      </c>
      <c r="I41" s="1040"/>
      <c r="J41" s="1040" t="s">
        <v>115</v>
      </c>
      <c r="K41" s="1040" t="s">
        <v>113</v>
      </c>
      <c r="L41" s="1040"/>
      <c r="M41" s="1040" t="s">
        <v>115</v>
      </c>
      <c r="N41" s="1040" t="s">
        <v>113</v>
      </c>
      <c r="O41" s="1040"/>
      <c r="P41" s="1040" t="s">
        <v>115</v>
      </c>
    </row>
    <row r="42" spans="1:16">
      <c r="A42" s="1040" t="s">
        <v>116</v>
      </c>
      <c r="B42" s="1040"/>
      <c r="C42" s="1040"/>
      <c r="D42" s="1040">
        <f>'実質公債費比率（分子）の構造'!K$52</f>
        <v>7571</v>
      </c>
      <c r="E42" s="1040"/>
      <c r="F42" s="1040"/>
      <c r="G42" s="1040">
        <f>'実質公債費比率（分子）の構造'!L$52</f>
        <v>7088</v>
      </c>
      <c r="H42" s="1040"/>
      <c r="I42" s="1040"/>
      <c r="J42" s="1040">
        <f>'実質公債費比率（分子）の構造'!M$52</f>
        <v>6600</v>
      </c>
      <c r="K42" s="1040"/>
      <c r="L42" s="1040"/>
      <c r="M42" s="1040">
        <f>'実質公債費比率（分子）の構造'!N$52</f>
        <v>6330</v>
      </c>
      <c r="N42" s="1040"/>
      <c r="O42" s="1040"/>
      <c r="P42" s="1040">
        <f>'実質公債費比率（分子）の構造'!O$52</f>
        <v>6041</v>
      </c>
    </row>
    <row r="43" spans="1:16">
      <c r="A43" s="1040" t="s">
        <v>42</v>
      </c>
      <c r="B43" s="1040" t="str">
        <f>'実質公債費比率（分子）の構造'!K$51</f>
        <v>-</v>
      </c>
      <c r="C43" s="1040"/>
      <c r="D43" s="1040"/>
      <c r="E43" s="1040" t="str">
        <f>'実質公債費比率（分子）の構造'!L$51</f>
        <v>-</v>
      </c>
      <c r="F43" s="1040"/>
      <c r="G43" s="1040"/>
      <c r="H43" s="1040" t="str">
        <f>'実質公債費比率（分子）の構造'!M$51</f>
        <v>-</v>
      </c>
      <c r="I43" s="1040"/>
      <c r="J43" s="1040"/>
      <c r="K43" s="1040" t="str">
        <f>'実質公債費比率（分子）の構造'!N$51</f>
        <v>-</v>
      </c>
      <c r="L43" s="1040"/>
      <c r="M43" s="1040"/>
      <c r="N43" s="1040" t="str">
        <f>'実質公債費比率（分子）の構造'!O$51</f>
        <v>-</v>
      </c>
      <c r="O43" s="1040"/>
      <c r="P43" s="1040"/>
    </row>
    <row r="44" spans="1:16">
      <c r="A44" s="1040" t="s">
        <v>40</v>
      </c>
      <c r="B44" s="1040">
        <f>'実質公債費比率（分子）の構造'!K$50</f>
        <v>259</v>
      </c>
      <c r="C44" s="1040"/>
      <c r="D44" s="1040"/>
      <c r="E44" s="1040">
        <f>'実質公債費比率（分子）の構造'!L$50</f>
        <v>219</v>
      </c>
      <c r="F44" s="1040"/>
      <c r="G44" s="1040"/>
      <c r="H44" s="1040">
        <f>'実質公債費比率（分子）の構造'!M$50</f>
        <v>201</v>
      </c>
      <c r="I44" s="1040"/>
      <c r="J44" s="1040"/>
      <c r="K44" s="1040">
        <f>'実質公債費比率（分子）の構造'!N$50</f>
        <v>187</v>
      </c>
      <c r="L44" s="1040"/>
      <c r="M44" s="1040"/>
      <c r="N44" s="1040">
        <f>'実質公債費比率（分子）の構造'!O$50</f>
        <v>165</v>
      </c>
      <c r="O44" s="1040"/>
      <c r="P44" s="1040"/>
    </row>
    <row r="45" spans="1:16">
      <c r="A45" s="1040" t="s">
        <v>0</v>
      </c>
      <c r="B45" s="1040">
        <f>'実質公債費比率（分子）の構造'!K$49</f>
        <v>165</v>
      </c>
      <c r="C45" s="1040"/>
      <c r="D45" s="1040"/>
      <c r="E45" s="1040">
        <f>'実質公債費比率（分子）の構造'!L$49</f>
        <v>160</v>
      </c>
      <c r="F45" s="1040"/>
      <c r="G45" s="1040"/>
      <c r="H45" s="1040">
        <f>'実質公債費比率（分子）の構造'!M$49</f>
        <v>96</v>
      </c>
      <c r="I45" s="1040"/>
      <c r="J45" s="1040"/>
      <c r="K45" s="1040">
        <f>'実質公債費比率（分子）の構造'!N$49</f>
        <v>82</v>
      </c>
      <c r="L45" s="1040"/>
      <c r="M45" s="1040"/>
      <c r="N45" s="1040">
        <f>'実質公債費比率（分子）の構造'!O$49</f>
        <v>90</v>
      </c>
      <c r="O45" s="1040"/>
      <c r="P45" s="1040"/>
    </row>
    <row r="46" spans="1:16">
      <c r="A46" s="1040" t="s">
        <v>35</v>
      </c>
      <c r="B46" s="1040" t="str">
        <f>'実質公債費比率（分子）の構造'!K$48</f>
        <v>-</v>
      </c>
      <c r="C46" s="1040"/>
      <c r="D46" s="1040"/>
      <c r="E46" s="1040" t="str">
        <f>'実質公債費比率（分子）の構造'!L$48</f>
        <v>-</v>
      </c>
      <c r="F46" s="1040"/>
      <c r="G46" s="1040"/>
      <c r="H46" s="1040" t="str">
        <f>'実質公債費比率（分子）の構造'!M$48</f>
        <v>-</v>
      </c>
      <c r="I46" s="1040"/>
      <c r="J46" s="1040"/>
      <c r="K46" s="1040" t="str">
        <f>'実質公債費比率（分子）の構造'!N$48</f>
        <v>-</v>
      </c>
      <c r="L46" s="1040"/>
      <c r="M46" s="1040"/>
      <c r="N46" s="1040" t="str">
        <f>'実質公債費比率（分子）の構造'!O$48</f>
        <v>-</v>
      </c>
      <c r="O46" s="1040"/>
      <c r="P46" s="1040"/>
    </row>
    <row r="47" spans="1:16">
      <c r="A47" s="1040" t="s">
        <v>32</v>
      </c>
      <c r="B47" s="1040">
        <f>'実質公債費比率（分子）の構造'!K$47</f>
        <v>208</v>
      </c>
      <c r="C47" s="1040"/>
      <c r="D47" s="1040"/>
      <c r="E47" s="1040">
        <f>'実質公債費比率（分子）の構造'!L$47</f>
        <v>158</v>
      </c>
      <c r="F47" s="1040"/>
      <c r="G47" s="1040"/>
      <c r="H47" s="1040">
        <f>'実質公債費比率（分子）の構造'!M$47</f>
        <v>128</v>
      </c>
      <c r="I47" s="1040"/>
      <c r="J47" s="1040"/>
      <c r="K47" s="1040">
        <f>'実質公債費比率（分子）の構造'!N$47</f>
        <v>14</v>
      </c>
      <c r="L47" s="1040"/>
      <c r="M47" s="1040"/>
      <c r="N47" s="1040">
        <f>'実質公債費比率（分子）の構造'!O$47</f>
        <v>14</v>
      </c>
      <c r="O47" s="1040"/>
      <c r="P47" s="1040"/>
    </row>
    <row r="48" spans="1:16">
      <c r="A48" s="1040" t="s">
        <v>29</v>
      </c>
      <c r="B48" s="1040" t="str">
        <f>'実質公債費比率（分子）の構造'!K$46</f>
        <v>-</v>
      </c>
      <c r="C48" s="1040"/>
      <c r="D48" s="1040"/>
      <c r="E48" s="1040" t="str">
        <f>'実質公債費比率（分子）の構造'!L$46</f>
        <v>-</v>
      </c>
      <c r="F48" s="1040"/>
      <c r="G48" s="1040"/>
      <c r="H48" s="1040" t="str">
        <f>'実質公債費比率（分子）の構造'!M$46</f>
        <v>-</v>
      </c>
      <c r="I48" s="1040"/>
      <c r="J48" s="1040"/>
      <c r="K48" s="1040" t="str">
        <f>'実質公債費比率（分子）の構造'!N$46</f>
        <v>-</v>
      </c>
      <c r="L48" s="1040"/>
      <c r="M48" s="1040"/>
      <c r="N48" s="1040" t="str">
        <f>'実質公債費比率（分子）の構造'!O$46</f>
        <v>-</v>
      </c>
      <c r="O48" s="1040"/>
      <c r="P48" s="1040"/>
    </row>
    <row r="49" spans="1:16">
      <c r="A49" s="1040" t="s">
        <v>21</v>
      </c>
      <c r="B49" s="1040">
        <f>'実質公債費比率（分子）の構造'!K$45</f>
        <v>9531</v>
      </c>
      <c r="C49" s="1040"/>
      <c r="D49" s="1040"/>
      <c r="E49" s="1040">
        <f>'実質公債費比率（分子）の構造'!L$45</f>
        <v>5957</v>
      </c>
      <c r="F49" s="1040"/>
      <c r="G49" s="1040"/>
      <c r="H49" s="1040">
        <f>'実質公債費比率（分子）の構造'!M$45</f>
        <v>4821</v>
      </c>
      <c r="I49" s="1040"/>
      <c r="J49" s="1040"/>
      <c r="K49" s="1040">
        <f>'実質公債費比率（分子）の構造'!N$45</f>
        <v>4327</v>
      </c>
      <c r="L49" s="1040"/>
      <c r="M49" s="1040"/>
      <c r="N49" s="1040">
        <f>'実質公債費比率（分子）の構造'!O$45</f>
        <v>3774</v>
      </c>
      <c r="O49" s="1040"/>
      <c r="P49" s="1040"/>
    </row>
    <row r="50" spans="1:16">
      <c r="A50" s="1040" t="s">
        <v>54</v>
      </c>
      <c r="B50" s="1040" t="e">
        <f>NA()</f>
        <v>#N/A</v>
      </c>
      <c r="C50" s="1040">
        <f>IF(ISNUMBER('実質公債費比率（分子）の構造'!K$53),'実質公債費比率（分子）の構造'!K$53,NA())</f>
        <v>2592</v>
      </c>
      <c r="D50" s="1040" t="e">
        <f>NA()</f>
        <v>#N/A</v>
      </c>
      <c r="E50" s="1040" t="e">
        <f>NA()</f>
        <v>#N/A</v>
      </c>
      <c r="F50" s="1040">
        <f>IF(ISNUMBER('実質公債費比率（分子）の構造'!L$53),'実質公債費比率（分子）の構造'!L$53,NA())</f>
        <v>-594</v>
      </c>
      <c r="G50" s="1040" t="e">
        <f>NA()</f>
        <v>#N/A</v>
      </c>
      <c r="H50" s="1040" t="e">
        <f>NA()</f>
        <v>#N/A</v>
      </c>
      <c r="I50" s="1040">
        <f>IF(ISNUMBER('実質公債費比率（分子）の構造'!M$53),'実質公債費比率（分子）の構造'!M$53,NA())</f>
        <v>-1354</v>
      </c>
      <c r="J50" s="1040" t="e">
        <f>NA()</f>
        <v>#N/A</v>
      </c>
      <c r="K50" s="1040" t="e">
        <f>NA()</f>
        <v>#N/A</v>
      </c>
      <c r="L50" s="1040">
        <f>IF(ISNUMBER('実質公債費比率（分子）の構造'!N$53),'実質公債費比率（分子）の構造'!N$53,NA())</f>
        <v>-1720</v>
      </c>
      <c r="M50" s="1040" t="e">
        <f>NA()</f>
        <v>#N/A</v>
      </c>
      <c r="N50" s="1040" t="e">
        <f>NA()</f>
        <v>#N/A</v>
      </c>
      <c r="O50" s="1040">
        <f>IF(ISNUMBER('実質公債費比率（分子）の構造'!O$53),'実質公債費比率（分子）の構造'!O$53,NA())</f>
        <v>-1998</v>
      </c>
      <c r="P50" s="1040" t="e">
        <f>NA()</f>
        <v>#N/A</v>
      </c>
    </row>
    <row r="53" spans="1:16">
      <c r="A53" s="1037" t="s">
        <v>119</v>
      </c>
    </row>
    <row r="54" spans="1:16">
      <c r="A54" s="1039"/>
      <c r="B54" s="1039" t="str">
        <f>'将来負担比率（分子）の構造'!I$40</f>
        <v>H26</v>
      </c>
      <c r="C54" s="1039"/>
      <c r="D54" s="1039"/>
      <c r="E54" s="1039" t="str">
        <f>'将来負担比率（分子）の構造'!J$40</f>
        <v>H27</v>
      </c>
      <c r="F54" s="1039"/>
      <c r="G54" s="1039"/>
      <c r="H54" s="1039" t="str">
        <f>'将来負担比率（分子）の構造'!K$40</f>
        <v>H28</v>
      </c>
      <c r="I54" s="1039"/>
      <c r="J54" s="1039"/>
      <c r="K54" s="1039" t="str">
        <f>'将来負担比率（分子）の構造'!L$40</f>
        <v>H29</v>
      </c>
      <c r="L54" s="1039"/>
      <c r="M54" s="1039"/>
      <c r="N54" s="1039" t="str">
        <f>'将来負担比率（分子）の構造'!M$40</f>
        <v>H30</v>
      </c>
      <c r="O54" s="1039"/>
      <c r="P54" s="1039"/>
    </row>
    <row r="55" spans="1:16">
      <c r="A55" s="1039"/>
      <c r="B55" s="1039" t="s">
        <v>122</v>
      </c>
      <c r="C55" s="1039"/>
      <c r="D55" s="1039" t="s">
        <v>125</v>
      </c>
      <c r="E55" s="1039" t="s">
        <v>122</v>
      </c>
      <c r="F55" s="1039"/>
      <c r="G55" s="1039" t="s">
        <v>125</v>
      </c>
      <c r="H55" s="1039" t="s">
        <v>122</v>
      </c>
      <c r="I55" s="1039"/>
      <c r="J55" s="1039" t="s">
        <v>125</v>
      </c>
      <c r="K55" s="1039" t="s">
        <v>122</v>
      </c>
      <c r="L55" s="1039"/>
      <c r="M55" s="1039" t="s">
        <v>125</v>
      </c>
      <c r="N55" s="1039" t="s">
        <v>122</v>
      </c>
      <c r="O55" s="1039"/>
      <c r="P55" s="1039" t="s">
        <v>125</v>
      </c>
    </row>
    <row r="56" spans="1:16">
      <c r="A56" s="1039" t="s">
        <v>47</v>
      </c>
      <c r="B56" s="1039"/>
      <c r="C56" s="1039"/>
      <c r="D56" s="1039">
        <f>'将来負担比率（分子）の構造'!I$52</f>
        <v>74119</v>
      </c>
      <c r="E56" s="1039"/>
      <c r="F56" s="1039"/>
      <c r="G56" s="1039">
        <f>'将来負担比率（分子）の構造'!J$52</f>
        <v>67936</v>
      </c>
      <c r="H56" s="1039"/>
      <c r="I56" s="1039"/>
      <c r="J56" s="1039">
        <f>'将来負担比率（分子）の構造'!K$52</f>
        <v>61685</v>
      </c>
      <c r="K56" s="1039"/>
      <c r="L56" s="1039"/>
      <c r="M56" s="1039">
        <f>'将来負担比率（分子）の構造'!L$52</f>
        <v>55847</v>
      </c>
      <c r="N56" s="1039"/>
      <c r="O56" s="1039"/>
      <c r="P56" s="1039">
        <f>'将来負担比率（分子）の構造'!M$52</f>
        <v>50089</v>
      </c>
    </row>
    <row r="57" spans="1:16">
      <c r="A57" s="1039" t="s">
        <v>94</v>
      </c>
      <c r="B57" s="1039"/>
      <c r="C57" s="1039"/>
      <c r="D57" s="1039">
        <f>'将来負担比率（分子）の構造'!I$51</f>
        <v>0</v>
      </c>
      <c r="E57" s="1039"/>
      <c r="F57" s="1039"/>
      <c r="G57" s="1039" t="str">
        <f>'将来負担比率（分子）の構造'!J$51</f>
        <v>-</v>
      </c>
      <c r="H57" s="1039"/>
      <c r="I57" s="1039"/>
      <c r="J57" s="1039" t="str">
        <f>'将来負担比率（分子）の構造'!K$51</f>
        <v>-</v>
      </c>
      <c r="K57" s="1039"/>
      <c r="L57" s="1039"/>
      <c r="M57" s="1039" t="str">
        <f>'将来負担比率（分子）の構造'!L$51</f>
        <v>-</v>
      </c>
      <c r="N57" s="1039"/>
      <c r="O57" s="1039"/>
      <c r="P57" s="1039" t="str">
        <f>'将来負担比率（分子）の構造'!M$51</f>
        <v>-</v>
      </c>
    </row>
    <row r="58" spans="1:16">
      <c r="A58" s="1039" t="s">
        <v>92</v>
      </c>
      <c r="B58" s="1039"/>
      <c r="C58" s="1039"/>
      <c r="D58" s="1039">
        <f>'将来負担比率（分子）の構造'!I$50</f>
        <v>54264</v>
      </c>
      <c r="E58" s="1039"/>
      <c r="F58" s="1039"/>
      <c r="G58" s="1039">
        <f>'将来負担比率（分子）の構造'!J$50</f>
        <v>64592</v>
      </c>
      <c r="H58" s="1039"/>
      <c r="I58" s="1039"/>
      <c r="J58" s="1039">
        <f>'将来負担比率（分子）の構造'!K$50</f>
        <v>70193</v>
      </c>
      <c r="K58" s="1039"/>
      <c r="L58" s="1039"/>
      <c r="M58" s="1039">
        <f>'将来負担比率（分子）の構造'!L$50</f>
        <v>75452</v>
      </c>
      <c r="N58" s="1039"/>
      <c r="O58" s="1039"/>
      <c r="P58" s="1039">
        <f>'将来負担比率（分子）の構造'!M$50</f>
        <v>73194</v>
      </c>
    </row>
    <row r="59" spans="1:16">
      <c r="A59" s="1039" t="s">
        <v>89</v>
      </c>
      <c r="B59" s="1039" t="str">
        <f>'将来負担比率（分子）の構造'!I$49</f>
        <v>-</v>
      </c>
      <c r="C59" s="1039"/>
      <c r="D59" s="1039"/>
      <c r="E59" s="1039" t="str">
        <f>'将来負担比率（分子）の構造'!J$49</f>
        <v>-</v>
      </c>
      <c r="F59" s="1039"/>
      <c r="G59" s="1039"/>
      <c r="H59" s="1039" t="str">
        <f>'将来負担比率（分子）の構造'!K$49</f>
        <v>-</v>
      </c>
      <c r="I59" s="1039"/>
      <c r="J59" s="1039"/>
      <c r="K59" s="1039" t="str">
        <f>'将来負担比率（分子）の構造'!L$49</f>
        <v>-</v>
      </c>
      <c r="L59" s="1039"/>
      <c r="M59" s="1039"/>
      <c r="N59" s="1039" t="str">
        <f>'将来負担比率（分子）の構造'!M$49</f>
        <v>-</v>
      </c>
      <c r="O59" s="1039"/>
      <c r="P59" s="1039"/>
    </row>
    <row r="60" spans="1:16">
      <c r="A60" s="1039" t="s">
        <v>85</v>
      </c>
      <c r="B60" s="1039" t="str">
        <f>'将来負担比率（分子）の構造'!I$48</f>
        <v>-</v>
      </c>
      <c r="C60" s="1039"/>
      <c r="D60" s="1039"/>
      <c r="E60" s="1039" t="str">
        <f>'将来負担比率（分子）の構造'!J$48</f>
        <v>-</v>
      </c>
      <c r="F60" s="1039"/>
      <c r="G60" s="1039"/>
      <c r="H60" s="1039" t="str">
        <f>'将来負担比率（分子）の構造'!K$48</f>
        <v>-</v>
      </c>
      <c r="I60" s="1039"/>
      <c r="J60" s="1039"/>
      <c r="K60" s="1039" t="str">
        <f>'将来負担比率（分子）の構造'!L$48</f>
        <v>-</v>
      </c>
      <c r="L60" s="1039"/>
      <c r="M60" s="1039"/>
      <c r="N60" s="1039" t="str">
        <f>'将来負担比率（分子）の構造'!M$48</f>
        <v>-</v>
      </c>
      <c r="O60" s="1039"/>
      <c r="P60" s="1039"/>
    </row>
    <row r="61" spans="1:16">
      <c r="A61" s="1039" t="s">
        <v>72</v>
      </c>
      <c r="B61" s="1039">
        <f>'将来負担比率（分子）の構造'!I$46</f>
        <v>55</v>
      </c>
      <c r="C61" s="1039"/>
      <c r="D61" s="1039"/>
      <c r="E61" s="1039">
        <f>'将来負担比率（分子）の構造'!J$46</f>
        <v>50</v>
      </c>
      <c r="F61" s="1039"/>
      <c r="G61" s="1039"/>
      <c r="H61" s="1039">
        <f>'将来負担比率（分子）の構造'!K$46</f>
        <v>46</v>
      </c>
      <c r="I61" s="1039"/>
      <c r="J61" s="1039"/>
      <c r="K61" s="1039">
        <f>'将来負担比率（分子）の構造'!L$46</f>
        <v>41</v>
      </c>
      <c r="L61" s="1039"/>
      <c r="M61" s="1039"/>
      <c r="N61" s="1039">
        <f>'将来負担比率（分子）の構造'!M$46</f>
        <v>37</v>
      </c>
      <c r="O61" s="1039"/>
      <c r="P61" s="1039"/>
    </row>
    <row r="62" spans="1:16">
      <c r="A62" s="1039" t="s">
        <v>75</v>
      </c>
      <c r="B62" s="1039">
        <f>'将来負担比率（分子）の構造'!I$45</f>
        <v>21504</v>
      </c>
      <c r="C62" s="1039"/>
      <c r="D62" s="1039"/>
      <c r="E62" s="1039">
        <f>'将来負担比率（分子）の構造'!J$45</f>
        <v>18511</v>
      </c>
      <c r="F62" s="1039"/>
      <c r="G62" s="1039"/>
      <c r="H62" s="1039">
        <f>'将来負担比率（分子）の構造'!K$45</f>
        <v>18664</v>
      </c>
      <c r="I62" s="1039"/>
      <c r="J62" s="1039"/>
      <c r="K62" s="1039">
        <f>'将来負担比率（分子）の構造'!L$45</f>
        <v>18077</v>
      </c>
      <c r="L62" s="1039"/>
      <c r="M62" s="1039"/>
      <c r="N62" s="1039">
        <f>'将来負担比率（分子）の構造'!M$45</f>
        <v>17217</v>
      </c>
      <c r="O62" s="1039"/>
      <c r="P62" s="1039"/>
    </row>
    <row r="63" spans="1:16">
      <c r="A63" s="1039" t="s">
        <v>71</v>
      </c>
      <c r="B63" s="1039">
        <f>'将来負担比率（分子）の構造'!I$44</f>
        <v>967</v>
      </c>
      <c r="C63" s="1039"/>
      <c r="D63" s="1039"/>
      <c r="E63" s="1039">
        <f>'将来負担比率（分子）の構造'!J$44</f>
        <v>935</v>
      </c>
      <c r="F63" s="1039"/>
      <c r="G63" s="1039"/>
      <c r="H63" s="1039">
        <f>'将来負担比率（分子）の構造'!K$44</f>
        <v>980</v>
      </c>
      <c r="I63" s="1039"/>
      <c r="J63" s="1039"/>
      <c r="K63" s="1039">
        <f>'将来負担比率（分子）の構造'!L$44</f>
        <v>1149</v>
      </c>
      <c r="L63" s="1039"/>
      <c r="M63" s="1039"/>
      <c r="N63" s="1039">
        <f>'将来負担比率（分子）の構造'!M$44</f>
        <v>1123</v>
      </c>
      <c r="O63" s="1039"/>
      <c r="P63" s="1039"/>
    </row>
    <row r="64" spans="1:16">
      <c r="A64" s="1039" t="s">
        <v>69</v>
      </c>
      <c r="B64" s="1039" t="str">
        <f>'将来負担比率（分子）の構造'!I$43</f>
        <v>-</v>
      </c>
      <c r="C64" s="1039"/>
      <c r="D64" s="1039"/>
      <c r="E64" s="1039" t="str">
        <f>'将来負担比率（分子）の構造'!J$43</f>
        <v>-</v>
      </c>
      <c r="F64" s="1039"/>
      <c r="G64" s="1039"/>
      <c r="H64" s="1039" t="str">
        <f>'将来負担比率（分子）の構造'!K$43</f>
        <v>-</v>
      </c>
      <c r="I64" s="1039"/>
      <c r="J64" s="1039"/>
      <c r="K64" s="1039" t="str">
        <f>'将来負担比率（分子）の構造'!L$43</f>
        <v>-</v>
      </c>
      <c r="L64" s="1039"/>
      <c r="M64" s="1039"/>
      <c r="N64" s="1039" t="str">
        <f>'将来負担比率（分子）の構造'!M$43</f>
        <v>-</v>
      </c>
      <c r="O64" s="1039"/>
      <c r="P64" s="1039"/>
    </row>
    <row r="65" spans="1:16">
      <c r="A65" s="1039" t="s">
        <v>67</v>
      </c>
      <c r="B65" s="1039">
        <f>'将来負担比率（分子）の構造'!I$42</f>
        <v>11551</v>
      </c>
      <c r="C65" s="1039"/>
      <c r="D65" s="1039"/>
      <c r="E65" s="1039">
        <f>'将来負担比率（分子）の構造'!J$42</f>
        <v>5076</v>
      </c>
      <c r="F65" s="1039"/>
      <c r="G65" s="1039"/>
      <c r="H65" s="1039">
        <f>'将来負担比率（分子）の構造'!K$42</f>
        <v>3188</v>
      </c>
      <c r="I65" s="1039"/>
      <c r="J65" s="1039"/>
      <c r="K65" s="1039">
        <f>'将来負担比率（分子）の構造'!L$42</f>
        <v>3083</v>
      </c>
      <c r="L65" s="1039"/>
      <c r="M65" s="1039"/>
      <c r="N65" s="1039">
        <f>'将来負担比率（分子）の構造'!M$42</f>
        <v>4003</v>
      </c>
      <c r="O65" s="1039"/>
      <c r="P65" s="1039"/>
    </row>
    <row r="66" spans="1:16">
      <c r="A66" s="1039" t="s">
        <v>62</v>
      </c>
      <c r="B66" s="1039">
        <f>'将来負担比率（分子）の構造'!I$41</f>
        <v>39302</v>
      </c>
      <c r="C66" s="1039"/>
      <c r="D66" s="1039"/>
      <c r="E66" s="1039">
        <f>'将来負担比率（分子）の構造'!J$41</f>
        <v>32220</v>
      </c>
      <c r="F66" s="1039"/>
      <c r="G66" s="1039"/>
      <c r="H66" s="1039">
        <f>'将来負担比率（分子）の構造'!K$41</f>
        <v>26088</v>
      </c>
      <c r="I66" s="1039"/>
      <c r="J66" s="1039"/>
      <c r="K66" s="1039">
        <f>'将来負担比率（分子）の構造'!L$41</f>
        <v>20152</v>
      </c>
      <c r="L66" s="1039"/>
      <c r="M66" s="1039"/>
      <c r="N66" s="1039">
        <f>'将来負担比率（分子）の構造'!M$41</f>
        <v>15111</v>
      </c>
      <c r="O66" s="1039"/>
      <c r="P66" s="1039"/>
    </row>
    <row r="67" spans="1:16">
      <c r="A67" s="1039" t="s">
        <v>98</v>
      </c>
      <c r="B67" s="1039" t="e">
        <f>NA()</f>
        <v>#N/A</v>
      </c>
      <c r="C67" s="1039">
        <f>IF(ISNUMBER('将来負担比率（分子）の構造'!I$53),IF('将来負担比率（分子）の構造'!I$53&lt;0,0,'将来負担比率（分子）の構造'!I$53),NA())</f>
        <v>0</v>
      </c>
      <c r="D67" s="1039" t="e">
        <f>NA()</f>
        <v>#N/A</v>
      </c>
      <c r="E67" s="1039" t="e">
        <f>NA()</f>
        <v>#N/A</v>
      </c>
      <c r="F67" s="1039">
        <f>IF(ISNUMBER('将来負担比率（分子）の構造'!J$53),IF('将来負担比率（分子）の構造'!J$53&lt;0,0,'将来負担比率（分子）の構造'!J$53),NA())</f>
        <v>0</v>
      </c>
      <c r="G67" s="1039" t="e">
        <f>NA()</f>
        <v>#N/A</v>
      </c>
      <c r="H67" s="1039" t="e">
        <f>NA()</f>
        <v>#N/A</v>
      </c>
      <c r="I67" s="1039">
        <f>IF(ISNUMBER('将来負担比率（分子）の構造'!K$53),IF('将来負担比率（分子）の構造'!K$53&lt;0,0,'将来負担比率（分子）の構造'!K$53),NA())</f>
        <v>0</v>
      </c>
      <c r="J67" s="1039" t="e">
        <f>NA()</f>
        <v>#N/A</v>
      </c>
      <c r="K67" s="1039" t="e">
        <f>NA()</f>
        <v>#N/A</v>
      </c>
      <c r="L67" s="1039">
        <f>IF(ISNUMBER('将来負担比率（分子）の構造'!L$53),IF('将来負担比率（分子）の構造'!L$53&lt;0,0,'将来負担比率（分子）の構造'!L$53),NA())</f>
        <v>0</v>
      </c>
      <c r="M67" s="1039" t="e">
        <f>NA()</f>
        <v>#N/A</v>
      </c>
      <c r="N67" s="1039" t="e">
        <f>NA()</f>
        <v>#N/A</v>
      </c>
      <c r="O67" s="1039">
        <f>IF(ISNUMBER('将来負担比率（分子）の構造'!M$53),IF('将来負担比率（分子）の構造'!M$53&lt;0,0,'将来負担比率（分子）の構造'!M$53),NA())</f>
        <v>0</v>
      </c>
      <c r="P67" s="1039" t="e">
        <f>NA()</f>
        <v>#N/A</v>
      </c>
    </row>
    <row r="70" spans="1:16">
      <c r="A70" s="1042" t="s">
        <v>126</v>
      </c>
      <c r="B70" s="1042"/>
      <c r="C70" s="1042"/>
      <c r="D70" s="1042"/>
      <c r="E70" s="1042"/>
      <c r="F70" s="1042"/>
    </row>
    <row r="71" spans="1:16">
      <c r="A71" s="1041"/>
      <c r="B71" s="1041" t="str">
        <f>基金残高に係る経年分析!F54</f>
        <v>H28</v>
      </c>
      <c r="C71" s="1041" t="str">
        <f>基金残高に係る経年分析!G54</f>
        <v>H29</v>
      </c>
      <c r="D71" s="1041" t="str">
        <f>基金残高に係る経年分析!H54</f>
        <v>H30</v>
      </c>
    </row>
    <row r="72" spans="1:16">
      <c r="A72" s="1041" t="s">
        <v>127</v>
      </c>
      <c r="B72" s="1043">
        <f>基金残高に係る経年分析!F55</f>
        <v>28895</v>
      </c>
      <c r="C72" s="1043">
        <f>基金残高に係る経年分析!G55</f>
        <v>32933</v>
      </c>
      <c r="D72" s="1043">
        <f>基金残高に係る経年分析!H55</f>
        <v>30108</v>
      </c>
    </row>
    <row r="73" spans="1:16">
      <c r="A73" s="1041" t="s">
        <v>128</v>
      </c>
      <c r="B73" s="1043">
        <f>基金残高に係る経年分析!F56</f>
        <v>2825</v>
      </c>
      <c r="C73" s="1043">
        <f>基金残高に係る経年分析!G56</f>
        <v>2794</v>
      </c>
      <c r="D73" s="1043">
        <f>基金残高に係る経年分析!H56</f>
        <v>2776</v>
      </c>
    </row>
    <row r="74" spans="1:16">
      <c r="A74" s="1041" t="s">
        <v>130</v>
      </c>
      <c r="B74" s="1043">
        <f>基金残高に係る経年分析!F57</f>
        <v>35909</v>
      </c>
      <c r="C74" s="1043">
        <f>基金残高に係る経年分析!G57</f>
        <v>36731</v>
      </c>
      <c r="D74" s="1043">
        <f>基金残高に係る経年分析!H57</f>
        <v>37164</v>
      </c>
    </row>
  </sheetData>
  <sheetProtection algorithmName="SHA-512" hashValue="QFFUxQaxrgpWtg/fa0jTaCMMqgcOyewdWfKO3GSLT0Tz8CsjrHr+wYlHAsLaVnYdkFyxS/8MMruviEJXVnvbkg==" saltValue="cjSKJbZ6iSgSEHHWRR20TA==" spinCount="100000" sheet="1" objects="1" scenarios="1"/>
  <phoneticPr fontId="6"/>
  <pageMargins left="0.78700000000000003" right="0.78700000000000003" top="0.98400000000000021" bottom="0.98400000000000021" header="0.51200000000000001" footer="0.51200000000000001"/>
  <pageSetup paperSize="9" fitToWidth="1" fitToHeight="1" orientation="portrait" usePrinterDefaults="1"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sheetPr>
    <pageSetUpPr fitToPage="1"/>
  </sheetPr>
  <dimension ref="A1:MM160"/>
  <sheetViews>
    <sheetView showGridLines="0" zoomScaleSheetLayoutView="55" workbookViewId="0"/>
  </sheetViews>
  <sheetFormatPr defaultColWidth="0" defaultRowHeight="13.5" customHeight="1" zeroHeight="1"/>
  <cols>
    <col min="1" max="1" width="6.375" style="365" customWidth="1"/>
    <col min="2" max="107" width="2.5" style="365" customWidth="1"/>
    <col min="108" max="108" width="6.125" style="752" customWidth="1"/>
    <col min="109" max="109" width="5.875" style="753" customWidth="1"/>
    <col min="110" max="110" width="19.125" style="365" hidden="1" customWidth="1"/>
    <col min="111" max="115" width="12.625" style="365" hidden="1" customWidth="1"/>
    <col min="116" max="349" width="8.625" style="365" hidden="1" customWidth="1"/>
    <col min="350" max="355" width="14.875" style="365" hidden="1" customWidth="1"/>
    <col min="356" max="357" width="15.875" style="365" hidden="1" customWidth="1"/>
    <col min="358" max="363" width="16.125" style="365" hidden="1" customWidth="1"/>
    <col min="364" max="364" width="6.125" style="365" hidden="1" customWidth="1"/>
    <col min="365" max="365" width="3" style="365" hidden="1" customWidth="1"/>
    <col min="366" max="605" width="8.625" style="365" hidden="1" customWidth="1"/>
    <col min="606" max="611" width="14.875" style="365" hidden="1" customWidth="1"/>
    <col min="612" max="613" width="15.875" style="365" hidden="1" customWidth="1"/>
    <col min="614" max="619" width="16.125" style="365" hidden="1" customWidth="1"/>
    <col min="620" max="620" width="6.125" style="365" hidden="1" customWidth="1"/>
    <col min="621" max="621" width="3" style="365" hidden="1" customWidth="1"/>
    <col min="622" max="861" width="8.625" style="365" hidden="1" customWidth="1"/>
    <col min="862" max="867" width="14.875" style="365" hidden="1" customWidth="1"/>
    <col min="868" max="869" width="15.875" style="365" hidden="1" customWidth="1"/>
    <col min="870" max="875" width="16.125" style="365" hidden="1" customWidth="1"/>
    <col min="876" max="876" width="6.125" style="365" hidden="1" customWidth="1"/>
    <col min="877" max="877" width="3" style="365" hidden="1" customWidth="1"/>
    <col min="878" max="1117" width="8.625" style="365" hidden="1" customWidth="1"/>
    <col min="1118" max="1123" width="14.875" style="365" hidden="1" customWidth="1"/>
    <col min="1124" max="1125" width="15.875" style="365" hidden="1" customWidth="1"/>
    <col min="1126" max="1131" width="16.125" style="365" hidden="1" customWidth="1"/>
    <col min="1132" max="1132" width="6.125" style="365" hidden="1" customWidth="1"/>
    <col min="1133" max="1133" width="3" style="365" hidden="1" customWidth="1"/>
    <col min="1134" max="1373" width="8.625" style="365" hidden="1" customWidth="1"/>
    <col min="1374" max="1379" width="14.875" style="365" hidden="1" customWidth="1"/>
    <col min="1380" max="1381" width="15.875" style="365" hidden="1" customWidth="1"/>
    <col min="1382" max="1387" width="16.125" style="365" hidden="1" customWidth="1"/>
    <col min="1388" max="1388" width="6.125" style="365" hidden="1" customWidth="1"/>
    <col min="1389" max="1389" width="3" style="365" hidden="1" customWidth="1"/>
    <col min="1390" max="1629" width="8.625" style="365" hidden="1" customWidth="1"/>
    <col min="1630" max="1635" width="14.875" style="365" hidden="1" customWidth="1"/>
    <col min="1636" max="1637" width="15.875" style="365" hidden="1" customWidth="1"/>
    <col min="1638" max="1643" width="16.125" style="365" hidden="1" customWidth="1"/>
    <col min="1644" max="1644" width="6.125" style="365" hidden="1" customWidth="1"/>
    <col min="1645" max="1645" width="3" style="365" hidden="1" customWidth="1"/>
    <col min="1646" max="1885" width="8.625" style="365" hidden="1" customWidth="1"/>
    <col min="1886" max="1891" width="14.875" style="365" hidden="1" customWidth="1"/>
    <col min="1892" max="1893" width="15.875" style="365" hidden="1" customWidth="1"/>
    <col min="1894" max="1899" width="16.125" style="365" hidden="1" customWidth="1"/>
    <col min="1900" max="1900" width="6.125" style="365" hidden="1" customWidth="1"/>
    <col min="1901" max="1901" width="3" style="365" hidden="1" customWidth="1"/>
    <col min="1902" max="2141" width="8.625" style="365" hidden="1" customWidth="1"/>
    <col min="2142" max="2147" width="14.875" style="365" hidden="1" customWidth="1"/>
    <col min="2148" max="2149" width="15.875" style="365" hidden="1" customWidth="1"/>
    <col min="2150" max="2155" width="16.125" style="365" hidden="1" customWidth="1"/>
    <col min="2156" max="2156" width="6.125" style="365" hidden="1" customWidth="1"/>
    <col min="2157" max="2157" width="3" style="365" hidden="1" customWidth="1"/>
    <col min="2158" max="2397" width="8.625" style="365" hidden="1" customWidth="1"/>
    <col min="2398" max="2403" width="14.875" style="365" hidden="1" customWidth="1"/>
    <col min="2404" max="2405" width="15.875" style="365" hidden="1" customWidth="1"/>
    <col min="2406" max="2411" width="16.125" style="365" hidden="1" customWidth="1"/>
    <col min="2412" max="2412" width="6.125" style="365" hidden="1" customWidth="1"/>
    <col min="2413" max="2413" width="3" style="365" hidden="1" customWidth="1"/>
    <col min="2414" max="2653" width="8.625" style="365" hidden="1" customWidth="1"/>
    <col min="2654" max="2659" width="14.875" style="365" hidden="1" customWidth="1"/>
    <col min="2660" max="2661" width="15.875" style="365" hidden="1" customWidth="1"/>
    <col min="2662" max="2667" width="16.125" style="365" hidden="1" customWidth="1"/>
    <col min="2668" max="2668" width="6.125" style="365" hidden="1" customWidth="1"/>
    <col min="2669" max="2669" width="3" style="365" hidden="1" customWidth="1"/>
    <col min="2670" max="2909" width="8.625" style="365" hidden="1" customWidth="1"/>
    <col min="2910" max="2915" width="14.875" style="365" hidden="1" customWidth="1"/>
    <col min="2916" max="2917" width="15.875" style="365" hidden="1" customWidth="1"/>
    <col min="2918" max="2923" width="16.125" style="365" hidden="1" customWidth="1"/>
    <col min="2924" max="2924" width="6.125" style="365" hidden="1" customWidth="1"/>
    <col min="2925" max="2925" width="3" style="365" hidden="1" customWidth="1"/>
    <col min="2926" max="3165" width="8.625" style="365" hidden="1" customWidth="1"/>
    <col min="3166" max="3171" width="14.875" style="365" hidden="1" customWidth="1"/>
    <col min="3172" max="3173" width="15.875" style="365" hidden="1" customWidth="1"/>
    <col min="3174" max="3179" width="16.125" style="365" hidden="1" customWidth="1"/>
    <col min="3180" max="3180" width="6.125" style="365" hidden="1" customWidth="1"/>
    <col min="3181" max="3181" width="3" style="365" hidden="1" customWidth="1"/>
    <col min="3182" max="3421" width="8.625" style="365" hidden="1" customWidth="1"/>
    <col min="3422" max="3427" width="14.875" style="365" hidden="1" customWidth="1"/>
    <col min="3428" max="3429" width="15.875" style="365" hidden="1" customWidth="1"/>
    <col min="3430" max="3435" width="16.125" style="365" hidden="1" customWidth="1"/>
    <col min="3436" max="3436" width="6.125" style="365" hidden="1" customWidth="1"/>
    <col min="3437" max="3437" width="3" style="365" hidden="1" customWidth="1"/>
    <col min="3438" max="3677" width="8.625" style="365" hidden="1" customWidth="1"/>
    <col min="3678" max="3683" width="14.875" style="365" hidden="1" customWidth="1"/>
    <col min="3684" max="3685" width="15.875" style="365" hidden="1" customWidth="1"/>
    <col min="3686" max="3691" width="16.125" style="365" hidden="1" customWidth="1"/>
    <col min="3692" max="3692" width="6.125" style="365" hidden="1" customWidth="1"/>
    <col min="3693" max="3693" width="3" style="365" hidden="1" customWidth="1"/>
    <col min="3694" max="3933" width="8.625" style="365" hidden="1" customWidth="1"/>
    <col min="3934" max="3939" width="14.875" style="365" hidden="1" customWidth="1"/>
    <col min="3940" max="3941" width="15.875" style="365" hidden="1" customWidth="1"/>
    <col min="3942" max="3947" width="16.125" style="365" hidden="1" customWidth="1"/>
    <col min="3948" max="3948" width="6.125" style="365" hidden="1" customWidth="1"/>
    <col min="3949" max="3949" width="3" style="365" hidden="1" customWidth="1"/>
    <col min="3950" max="4189" width="8.625" style="365" hidden="1" customWidth="1"/>
    <col min="4190" max="4195" width="14.875" style="365" hidden="1" customWidth="1"/>
    <col min="4196" max="4197" width="15.875" style="365" hidden="1" customWidth="1"/>
    <col min="4198" max="4203" width="16.125" style="365" hidden="1" customWidth="1"/>
    <col min="4204" max="4204" width="6.125" style="365" hidden="1" customWidth="1"/>
    <col min="4205" max="4205" width="3" style="365" hidden="1" customWidth="1"/>
    <col min="4206" max="4445" width="8.625" style="365" hidden="1" customWidth="1"/>
    <col min="4446" max="4451" width="14.875" style="365" hidden="1" customWidth="1"/>
    <col min="4452" max="4453" width="15.875" style="365" hidden="1" customWidth="1"/>
    <col min="4454" max="4459" width="16.125" style="365" hidden="1" customWidth="1"/>
    <col min="4460" max="4460" width="6.125" style="365" hidden="1" customWidth="1"/>
    <col min="4461" max="4461" width="3" style="365" hidden="1" customWidth="1"/>
    <col min="4462" max="4701" width="8.625" style="365" hidden="1" customWidth="1"/>
    <col min="4702" max="4707" width="14.875" style="365" hidden="1" customWidth="1"/>
    <col min="4708" max="4709" width="15.875" style="365" hidden="1" customWidth="1"/>
    <col min="4710" max="4715" width="16.125" style="365" hidden="1" customWidth="1"/>
    <col min="4716" max="4716" width="6.125" style="365" hidden="1" customWidth="1"/>
    <col min="4717" max="4717" width="3" style="365" hidden="1" customWidth="1"/>
    <col min="4718" max="4957" width="8.625" style="365" hidden="1" customWidth="1"/>
    <col min="4958" max="4963" width="14.875" style="365" hidden="1" customWidth="1"/>
    <col min="4964" max="4965" width="15.875" style="365" hidden="1" customWidth="1"/>
    <col min="4966" max="4971" width="16.125" style="365" hidden="1" customWidth="1"/>
    <col min="4972" max="4972" width="6.125" style="365" hidden="1" customWidth="1"/>
    <col min="4973" max="4973" width="3" style="365" hidden="1" customWidth="1"/>
    <col min="4974" max="5213" width="8.625" style="365" hidden="1" customWidth="1"/>
    <col min="5214" max="5219" width="14.875" style="365" hidden="1" customWidth="1"/>
    <col min="5220" max="5221" width="15.875" style="365" hidden="1" customWidth="1"/>
    <col min="5222" max="5227" width="16.125" style="365" hidden="1" customWidth="1"/>
    <col min="5228" max="5228" width="6.125" style="365" hidden="1" customWidth="1"/>
    <col min="5229" max="5229" width="3" style="365" hidden="1" customWidth="1"/>
    <col min="5230" max="5469" width="8.625" style="365" hidden="1" customWidth="1"/>
    <col min="5470" max="5475" width="14.875" style="365" hidden="1" customWidth="1"/>
    <col min="5476" max="5477" width="15.875" style="365" hidden="1" customWidth="1"/>
    <col min="5478" max="5483" width="16.125" style="365" hidden="1" customWidth="1"/>
    <col min="5484" max="5484" width="6.125" style="365" hidden="1" customWidth="1"/>
    <col min="5485" max="5485" width="3" style="365" hidden="1" customWidth="1"/>
    <col min="5486" max="5725" width="8.625" style="365" hidden="1" customWidth="1"/>
    <col min="5726" max="5731" width="14.875" style="365" hidden="1" customWidth="1"/>
    <col min="5732" max="5733" width="15.875" style="365" hidden="1" customWidth="1"/>
    <col min="5734" max="5739" width="16.125" style="365" hidden="1" customWidth="1"/>
    <col min="5740" max="5740" width="6.125" style="365" hidden="1" customWidth="1"/>
    <col min="5741" max="5741" width="3" style="365" hidden="1" customWidth="1"/>
    <col min="5742" max="5981" width="8.625" style="365" hidden="1" customWidth="1"/>
    <col min="5982" max="5987" width="14.875" style="365" hidden="1" customWidth="1"/>
    <col min="5988" max="5989" width="15.875" style="365" hidden="1" customWidth="1"/>
    <col min="5990" max="5995" width="16.125" style="365" hidden="1" customWidth="1"/>
    <col min="5996" max="5996" width="6.125" style="365" hidden="1" customWidth="1"/>
    <col min="5997" max="5997" width="3" style="365" hidden="1" customWidth="1"/>
    <col min="5998" max="6237" width="8.625" style="365" hidden="1" customWidth="1"/>
    <col min="6238" max="6243" width="14.875" style="365" hidden="1" customWidth="1"/>
    <col min="6244" max="6245" width="15.875" style="365" hidden="1" customWidth="1"/>
    <col min="6246" max="6251" width="16.125" style="365" hidden="1" customWidth="1"/>
    <col min="6252" max="6252" width="6.125" style="365" hidden="1" customWidth="1"/>
    <col min="6253" max="6253" width="3" style="365" hidden="1" customWidth="1"/>
    <col min="6254" max="6493" width="8.625" style="365" hidden="1" customWidth="1"/>
    <col min="6494" max="6499" width="14.875" style="365" hidden="1" customWidth="1"/>
    <col min="6500" max="6501" width="15.875" style="365" hidden="1" customWidth="1"/>
    <col min="6502" max="6507" width="16.125" style="365" hidden="1" customWidth="1"/>
    <col min="6508" max="6508" width="6.125" style="365" hidden="1" customWidth="1"/>
    <col min="6509" max="6509" width="3" style="365" hidden="1" customWidth="1"/>
    <col min="6510" max="6749" width="8.625" style="365" hidden="1" customWidth="1"/>
    <col min="6750" max="6755" width="14.875" style="365" hidden="1" customWidth="1"/>
    <col min="6756" max="6757" width="15.875" style="365" hidden="1" customWidth="1"/>
    <col min="6758" max="6763" width="16.125" style="365" hidden="1" customWidth="1"/>
    <col min="6764" max="6764" width="6.125" style="365" hidden="1" customWidth="1"/>
    <col min="6765" max="6765" width="3" style="365" hidden="1" customWidth="1"/>
    <col min="6766" max="7005" width="8.625" style="365" hidden="1" customWidth="1"/>
    <col min="7006" max="7011" width="14.875" style="365" hidden="1" customWidth="1"/>
    <col min="7012" max="7013" width="15.875" style="365" hidden="1" customWidth="1"/>
    <col min="7014" max="7019" width="16.125" style="365" hidden="1" customWidth="1"/>
    <col min="7020" max="7020" width="6.125" style="365" hidden="1" customWidth="1"/>
    <col min="7021" max="7021" width="3" style="365" hidden="1" customWidth="1"/>
    <col min="7022" max="7261" width="8.625" style="365" hidden="1" customWidth="1"/>
    <col min="7262" max="7267" width="14.875" style="365" hidden="1" customWidth="1"/>
    <col min="7268" max="7269" width="15.875" style="365" hidden="1" customWidth="1"/>
    <col min="7270" max="7275" width="16.125" style="365" hidden="1" customWidth="1"/>
    <col min="7276" max="7276" width="6.125" style="365" hidden="1" customWidth="1"/>
    <col min="7277" max="7277" width="3" style="365" hidden="1" customWidth="1"/>
    <col min="7278" max="7517" width="8.625" style="365" hidden="1" customWidth="1"/>
    <col min="7518" max="7523" width="14.875" style="365" hidden="1" customWidth="1"/>
    <col min="7524" max="7525" width="15.875" style="365" hidden="1" customWidth="1"/>
    <col min="7526" max="7531" width="16.125" style="365" hidden="1" customWidth="1"/>
    <col min="7532" max="7532" width="6.125" style="365" hidden="1" customWidth="1"/>
    <col min="7533" max="7533" width="3" style="365" hidden="1" customWidth="1"/>
    <col min="7534" max="7773" width="8.625" style="365" hidden="1" customWidth="1"/>
    <col min="7774" max="7779" width="14.875" style="365" hidden="1" customWidth="1"/>
    <col min="7780" max="7781" width="15.875" style="365" hidden="1" customWidth="1"/>
    <col min="7782" max="7787" width="16.125" style="365" hidden="1" customWidth="1"/>
    <col min="7788" max="7788" width="6.125" style="365" hidden="1" customWidth="1"/>
    <col min="7789" max="7789" width="3" style="365" hidden="1" customWidth="1"/>
    <col min="7790" max="8029" width="8.625" style="365" hidden="1" customWidth="1"/>
    <col min="8030" max="8035" width="14.875" style="365" hidden="1" customWidth="1"/>
    <col min="8036" max="8037" width="15.875" style="365" hidden="1" customWidth="1"/>
    <col min="8038" max="8043" width="16.125" style="365" hidden="1" customWidth="1"/>
    <col min="8044" max="8044" width="6.125" style="365" hidden="1" customWidth="1"/>
    <col min="8045" max="8045" width="3" style="365" hidden="1" customWidth="1"/>
    <col min="8046" max="8285" width="8.625" style="365" hidden="1" customWidth="1"/>
    <col min="8286" max="8291" width="14.875" style="365" hidden="1" customWidth="1"/>
    <col min="8292" max="8293" width="15.875" style="365" hidden="1" customWidth="1"/>
    <col min="8294" max="8299" width="16.125" style="365" hidden="1" customWidth="1"/>
    <col min="8300" max="8300" width="6.125" style="365" hidden="1" customWidth="1"/>
    <col min="8301" max="8301" width="3" style="365" hidden="1" customWidth="1"/>
    <col min="8302" max="8541" width="8.625" style="365" hidden="1" customWidth="1"/>
    <col min="8542" max="8547" width="14.875" style="365" hidden="1" customWidth="1"/>
    <col min="8548" max="8549" width="15.875" style="365" hidden="1" customWidth="1"/>
    <col min="8550" max="8555" width="16.125" style="365" hidden="1" customWidth="1"/>
    <col min="8556" max="8556" width="6.125" style="365" hidden="1" customWidth="1"/>
    <col min="8557" max="8557" width="3" style="365" hidden="1" customWidth="1"/>
    <col min="8558" max="8797" width="8.625" style="365" hidden="1" customWidth="1"/>
    <col min="8798" max="8803" width="14.875" style="365" hidden="1" customWidth="1"/>
    <col min="8804" max="8805" width="15.875" style="365" hidden="1" customWidth="1"/>
    <col min="8806" max="8811" width="16.125" style="365" hidden="1" customWidth="1"/>
    <col min="8812" max="8812" width="6.125" style="365" hidden="1" customWidth="1"/>
    <col min="8813" max="8813" width="3" style="365" hidden="1" customWidth="1"/>
    <col min="8814" max="9053" width="8.625" style="365" hidden="1" customWidth="1"/>
    <col min="9054" max="9059" width="14.875" style="365" hidden="1" customWidth="1"/>
    <col min="9060" max="9061" width="15.875" style="365" hidden="1" customWidth="1"/>
    <col min="9062" max="9067" width="16.125" style="365" hidden="1" customWidth="1"/>
    <col min="9068" max="9068" width="6.125" style="365" hidden="1" customWidth="1"/>
    <col min="9069" max="9069" width="3" style="365" hidden="1" customWidth="1"/>
    <col min="9070" max="9309" width="8.625" style="365" hidden="1" customWidth="1"/>
    <col min="9310" max="9315" width="14.875" style="365" hidden="1" customWidth="1"/>
    <col min="9316" max="9317" width="15.875" style="365" hidden="1" customWidth="1"/>
    <col min="9318" max="9323" width="16.125" style="365" hidden="1" customWidth="1"/>
    <col min="9324" max="9324" width="6.125" style="365" hidden="1" customWidth="1"/>
    <col min="9325" max="9325" width="3" style="365" hidden="1" customWidth="1"/>
    <col min="9326" max="9565" width="8.625" style="365" hidden="1" customWidth="1"/>
    <col min="9566" max="9571" width="14.875" style="365" hidden="1" customWidth="1"/>
    <col min="9572" max="9573" width="15.875" style="365" hidden="1" customWidth="1"/>
    <col min="9574" max="9579" width="16.125" style="365" hidden="1" customWidth="1"/>
    <col min="9580" max="9580" width="6.125" style="365" hidden="1" customWidth="1"/>
    <col min="9581" max="9581" width="3" style="365" hidden="1" customWidth="1"/>
    <col min="9582" max="9821" width="8.625" style="365" hidden="1" customWidth="1"/>
    <col min="9822" max="9827" width="14.875" style="365" hidden="1" customWidth="1"/>
    <col min="9828" max="9829" width="15.875" style="365" hidden="1" customWidth="1"/>
    <col min="9830" max="9835" width="16.125" style="365" hidden="1" customWidth="1"/>
    <col min="9836" max="9836" width="6.125" style="365" hidden="1" customWidth="1"/>
    <col min="9837" max="9837" width="3" style="365" hidden="1" customWidth="1"/>
    <col min="9838" max="10077" width="8.625" style="365" hidden="1" customWidth="1"/>
    <col min="10078" max="10083" width="14.875" style="365" hidden="1" customWidth="1"/>
    <col min="10084" max="10085" width="15.875" style="365" hidden="1" customWidth="1"/>
    <col min="10086" max="10091" width="16.125" style="365" hidden="1" customWidth="1"/>
    <col min="10092" max="10092" width="6.125" style="365" hidden="1" customWidth="1"/>
    <col min="10093" max="10093" width="3" style="365" hidden="1" customWidth="1"/>
    <col min="10094" max="10333" width="8.625" style="365" hidden="1" customWidth="1"/>
    <col min="10334" max="10339" width="14.875" style="365" hidden="1" customWidth="1"/>
    <col min="10340" max="10341" width="15.875" style="365" hidden="1" customWidth="1"/>
    <col min="10342" max="10347" width="16.125" style="365" hidden="1" customWidth="1"/>
    <col min="10348" max="10348" width="6.125" style="365" hidden="1" customWidth="1"/>
    <col min="10349" max="10349" width="3" style="365" hidden="1" customWidth="1"/>
    <col min="10350" max="10589" width="8.625" style="365" hidden="1" customWidth="1"/>
    <col min="10590" max="10595" width="14.875" style="365" hidden="1" customWidth="1"/>
    <col min="10596" max="10597" width="15.875" style="365" hidden="1" customWidth="1"/>
    <col min="10598" max="10603" width="16.125" style="365" hidden="1" customWidth="1"/>
    <col min="10604" max="10604" width="6.125" style="365" hidden="1" customWidth="1"/>
    <col min="10605" max="10605" width="3" style="365" hidden="1" customWidth="1"/>
    <col min="10606" max="10845" width="8.625" style="365" hidden="1" customWidth="1"/>
    <col min="10846" max="10851" width="14.875" style="365" hidden="1" customWidth="1"/>
    <col min="10852" max="10853" width="15.875" style="365" hidden="1" customWidth="1"/>
    <col min="10854" max="10859" width="16.125" style="365" hidden="1" customWidth="1"/>
    <col min="10860" max="10860" width="6.125" style="365" hidden="1" customWidth="1"/>
    <col min="10861" max="10861" width="3" style="365" hidden="1" customWidth="1"/>
    <col min="10862" max="11101" width="8.625" style="365" hidden="1" customWidth="1"/>
    <col min="11102" max="11107" width="14.875" style="365" hidden="1" customWidth="1"/>
    <col min="11108" max="11109" width="15.875" style="365" hidden="1" customWidth="1"/>
    <col min="11110" max="11115" width="16.125" style="365" hidden="1" customWidth="1"/>
    <col min="11116" max="11116" width="6.125" style="365" hidden="1" customWidth="1"/>
    <col min="11117" max="11117" width="3" style="365" hidden="1" customWidth="1"/>
    <col min="11118" max="11357" width="8.625" style="365" hidden="1" customWidth="1"/>
    <col min="11358" max="11363" width="14.875" style="365" hidden="1" customWidth="1"/>
    <col min="11364" max="11365" width="15.875" style="365" hidden="1" customWidth="1"/>
    <col min="11366" max="11371" width="16.125" style="365" hidden="1" customWidth="1"/>
    <col min="11372" max="11372" width="6.125" style="365" hidden="1" customWidth="1"/>
    <col min="11373" max="11373" width="3" style="365" hidden="1" customWidth="1"/>
    <col min="11374" max="11613" width="8.625" style="365" hidden="1" customWidth="1"/>
    <col min="11614" max="11619" width="14.875" style="365" hidden="1" customWidth="1"/>
    <col min="11620" max="11621" width="15.875" style="365" hidden="1" customWidth="1"/>
    <col min="11622" max="11627" width="16.125" style="365" hidden="1" customWidth="1"/>
    <col min="11628" max="11628" width="6.125" style="365" hidden="1" customWidth="1"/>
    <col min="11629" max="11629" width="3" style="365" hidden="1" customWidth="1"/>
    <col min="11630" max="11869" width="8.625" style="365" hidden="1" customWidth="1"/>
    <col min="11870" max="11875" width="14.875" style="365" hidden="1" customWidth="1"/>
    <col min="11876" max="11877" width="15.875" style="365" hidden="1" customWidth="1"/>
    <col min="11878" max="11883" width="16.125" style="365" hidden="1" customWidth="1"/>
    <col min="11884" max="11884" width="6.125" style="365" hidden="1" customWidth="1"/>
    <col min="11885" max="11885" width="3" style="365" hidden="1" customWidth="1"/>
    <col min="11886" max="12125" width="8.625" style="365" hidden="1" customWidth="1"/>
    <col min="12126" max="12131" width="14.875" style="365" hidden="1" customWidth="1"/>
    <col min="12132" max="12133" width="15.875" style="365" hidden="1" customWidth="1"/>
    <col min="12134" max="12139" width="16.125" style="365" hidden="1" customWidth="1"/>
    <col min="12140" max="12140" width="6.125" style="365" hidden="1" customWidth="1"/>
    <col min="12141" max="12141" width="3" style="365" hidden="1" customWidth="1"/>
    <col min="12142" max="12381" width="8.625" style="365" hidden="1" customWidth="1"/>
    <col min="12382" max="12387" width="14.875" style="365" hidden="1" customWidth="1"/>
    <col min="12388" max="12389" width="15.875" style="365" hidden="1" customWidth="1"/>
    <col min="12390" max="12395" width="16.125" style="365" hidden="1" customWidth="1"/>
    <col min="12396" max="12396" width="6.125" style="365" hidden="1" customWidth="1"/>
    <col min="12397" max="12397" width="3" style="365" hidden="1" customWidth="1"/>
    <col min="12398" max="12637" width="8.625" style="365" hidden="1" customWidth="1"/>
    <col min="12638" max="12643" width="14.875" style="365" hidden="1" customWidth="1"/>
    <col min="12644" max="12645" width="15.875" style="365" hidden="1" customWidth="1"/>
    <col min="12646" max="12651" width="16.125" style="365" hidden="1" customWidth="1"/>
    <col min="12652" max="12652" width="6.125" style="365" hidden="1" customWidth="1"/>
    <col min="12653" max="12653" width="3" style="365" hidden="1" customWidth="1"/>
    <col min="12654" max="12893" width="8.625" style="365" hidden="1" customWidth="1"/>
    <col min="12894" max="12899" width="14.875" style="365" hidden="1" customWidth="1"/>
    <col min="12900" max="12901" width="15.875" style="365" hidden="1" customWidth="1"/>
    <col min="12902" max="12907" width="16.125" style="365" hidden="1" customWidth="1"/>
    <col min="12908" max="12908" width="6.125" style="365" hidden="1" customWidth="1"/>
    <col min="12909" max="12909" width="3" style="365" hidden="1" customWidth="1"/>
    <col min="12910" max="13149" width="8.625" style="365" hidden="1" customWidth="1"/>
    <col min="13150" max="13155" width="14.875" style="365" hidden="1" customWidth="1"/>
    <col min="13156" max="13157" width="15.875" style="365" hidden="1" customWidth="1"/>
    <col min="13158" max="13163" width="16.125" style="365" hidden="1" customWidth="1"/>
    <col min="13164" max="13164" width="6.125" style="365" hidden="1" customWidth="1"/>
    <col min="13165" max="13165" width="3" style="365" hidden="1" customWidth="1"/>
    <col min="13166" max="13405" width="8.625" style="365" hidden="1" customWidth="1"/>
    <col min="13406" max="13411" width="14.875" style="365" hidden="1" customWidth="1"/>
    <col min="13412" max="13413" width="15.875" style="365" hidden="1" customWidth="1"/>
    <col min="13414" max="13419" width="16.125" style="365" hidden="1" customWidth="1"/>
    <col min="13420" max="13420" width="6.125" style="365" hidden="1" customWidth="1"/>
    <col min="13421" max="13421" width="3" style="365" hidden="1" customWidth="1"/>
    <col min="13422" max="13661" width="8.625" style="365" hidden="1" customWidth="1"/>
    <col min="13662" max="13667" width="14.875" style="365" hidden="1" customWidth="1"/>
    <col min="13668" max="13669" width="15.875" style="365" hidden="1" customWidth="1"/>
    <col min="13670" max="13675" width="16.125" style="365" hidden="1" customWidth="1"/>
    <col min="13676" max="13676" width="6.125" style="365" hidden="1" customWidth="1"/>
    <col min="13677" max="13677" width="3" style="365" hidden="1" customWidth="1"/>
    <col min="13678" max="13917" width="8.625" style="365" hidden="1" customWidth="1"/>
    <col min="13918" max="13923" width="14.875" style="365" hidden="1" customWidth="1"/>
    <col min="13924" max="13925" width="15.875" style="365" hidden="1" customWidth="1"/>
    <col min="13926" max="13931" width="16.125" style="365" hidden="1" customWidth="1"/>
    <col min="13932" max="13932" width="6.125" style="365" hidden="1" customWidth="1"/>
    <col min="13933" max="13933" width="3" style="365" hidden="1" customWidth="1"/>
    <col min="13934" max="14173" width="8.625" style="365" hidden="1" customWidth="1"/>
    <col min="14174" max="14179" width="14.875" style="365" hidden="1" customWidth="1"/>
    <col min="14180" max="14181" width="15.875" style="365" hidden="1" customWidth="1"/>
    <col min="14182" max="14187" width="16.125" style="365" hidden="1" customWidth="1"/>
    <col min="14188" max="14188" width="6.125" style="365" hidden="1" customWidth="1"/>
    <col min="14189" max="14189" width="3" style="365" hidden="1" customWidth="1"/>
    <col min="14190" max="14429" width="8.625" style="365" hidden="1" customWidth="1"/>
    <col min="14430" max="14435" width="14.875" style="365" hidden="1" customWidth="1"/>
    <col min="14436" max="14437" width="15.875" style="365" hidden="1" customWidth="1"/>
    <col min="14438" max="14443" width="16.125" style="365" hidden="1" customWidth="1"/>
    <col min="14444" max="14444" width="6.125" style="365" hidden="1" customWidth="1"/>
    <col min="14445" max="14445" width="3" style="365" hidden="1" customWidth="1"/>
    <col min="14446" max="14685" width="8.625" style="365" hidden="1" customWidth="1"/>
    <col min="14686" max="14691" width="14.875" style="365" hidden="1" customWidth="1"/>
    <col min="14692" max="14693" width="15.875" style="365" hidden="1" customWidth="1"/>
    <col min="14694" max="14699" width="16.125" style="365" hidden="1" customWidth="1"/>
    <col min="14700" max="14700" width="6.125" style="365" hidden="1" customWidth="1"/>
    <col min="14701" max="14701" width="3" style="365" hidden="1" customWidth="1"/>
    <col min="14702" max="14941" width="8.625" style="365" hidden="1" customWidth="1"/>
    <col min="14942" max="14947" width="14.875" style="365" hidden="1" customWidth="1"/>
    <col min="14948" max="14949" width="15.875" style="365" hidden="1" customWidth="1"/>
    <col min="14950" max="14955" width="16.125" style="365" hidden="1" customWidth="1"/>
    <col min="14956" max="14956" width="6.125" style="365" hidden="1" customWidth="1"/>
    <col min="14957" max="14957" width="3" style="365" hidden="1" customWidth="1"/>
    <col min="14958" max="15197" width="8.625" style="365" hidden="1" customWidth="1"/>
    <col min="15198" max="15203" width="14.875" style="365" hidden="1" customWidth="1"/>
    <col min="15204" max="15205" width="15.875" style="365" hidden="1" customWidth="1"/>
    <col min="15206" max="15211" width="16.125" style="365" hidden="1" customWidth="1"/>
    <col min="15212" max="15212" width="6.125" style="365" hidden="1" customWidth="1"/>
    <col min="15213" max="15213" width="3" style="365" hidden="1" customWidth="1"/>
    <col min="15214" max="15453" width="8.625" style="365" hidden="1" customWidth="1"/>
    <col min="15454" max="15459" width="14.875" style="365" hidden="1" customWidth="1"/>
    <col min="15460" max="15461" width="15.875" style="365" hidden="1" customWidth="1"/>
    <col min="15462" max="15467" width="16.125" style="365" hidden="1" customWidth="1"/>
    <col min="15468" max="15468" width="6.125" style="365" hidden="1" customWidth="1"/>
    <col min="15469" max="15469" width="3" style="365" hidden="1" customWidth="1"/>
    <col min="15470" max="15709" width="8.625" style="365" hidden="1" customWidth="1"/>
    <col min="15710" max="15715" width="14.875" style="365" hidden="1" customWidth="1"/>
    <col min="15716" max="15717" width="15.875" style="365" hidden="1" customWidth="1"/>
    <col min="15718" max="15723" width="16.125" style="365" hidden="1" customWidth="1"/>
    <col min="15724" max="15724" width="6.125" style="365" hidden="1" customWidth="1"/>
    <col min="15725" max="15725" width="3" style="365" hidden="1" customWidth="1"/>
    <col min="15726" max="15965" width="8.625" style="365" hidden="1" customWidth="1"/>
    <col min="15966" max="15971" width="14.875" style="365" hidden="1" customWidth="1"/>
    <col min="15972" max="15973" width="15.875" style="365" hidden="1" customWidth="1"/>
    <col min="15974" max="15979" width="16.125" style="365" hidden="1" customWidth="1"/>
    <col min="15980" max="15980" width="6.125" style="365" hidden="1" customWidth="1"/>
    <col min="15981" max="15981" width="3" style="365" hidden="1" customWidth="1"/>
    <col min="15982" max="16221" width="8.625" style="365" hidden="1" customWidth="1"/>
    <col min="16222" max="16227" width="14.875" style="365" hidden="1" customWidth="1"/>
    <col min="16228" max="16229" width="15.875" style="365" hidden="1" customWidth="1"/>
    <col min="16230" max="16235" width="16.125" style="365" hidden="1" customWidth="1"/>
    <col min="16236" max="16236" width="6.125" style="365" hidden="1" customWidth="1"/>
    <col min="16237" max="16237" width="3" style="365" hidden="1" customWidth="1"/>
    <col min="16238" max="16384" width="8.625" style="365" hidden="1" customWidth="1"/>
  </cols>
  <sheetData>
    <row r="1" spans="1:143" ht="42.75" customHeight="1">
      <c r="A1" s="1061"/>
      <c r="B1" s="1063"/>
      <c r="DD1" s="764"/>
      <c r="DE1" s="764"/>
    </row>
    <row r="2" spans="1:143" ht="25.5" customHeight="1">
      <c r="A2" s="1062"/>
      <c r="C2" s="1062"/>
      <c r="O2" s="1062"/>
      <c r="P2" s="1062"/>
      <c r="Q2" s="1062"/>
      <c r="R2" s="1062"/>
      <c r="S2" s="1062"/>
      <c r="T2" s="1062"/>
      <c r="U2" s="1062"/>
      <c r="V2" s="1062"/>
      <c r="W2" s="1062"/>
      <c r="X2" s="1062"/>
      <c r="Y2" s="1062"/>
      <c r="Z2" s="1062"/>
      <c r="AA2" s="1062"/>
      <c r="AB2" s="1062"/>
      <c r="AC2" s="1062"/>
      <c r="AD2" s="1062"/>
      <c r="AE2" s="1062"/>
      <c r="AF2" s="1062"/>
      <c r="AG2" s="1062"/>
      <c r="AH2" s="1062"/>
      <c r="AI2" s="1062"/>
      <c r="AU2" s="1062"/>
      <c r="BG2" s="1062"/>
      <c r="BS2" s="1062"/>
      <c r="CE2" s="1062"/>
      <c r="CQ2" s="1062"/>
      <c r="DD2" s="764"/>
      <c r="DE2" s="764"/>
    </row>
    <row r="3" spans="1:143" ht="25.5" customHeight="1">
      <c r="A3" s="1062"/>
      <c r="C3" s="1062"/>
      <c r="O3" s="1062"/>
      <c r="P3" s="1062"/>
      <c r="Q3" s="1062"/>
      <c r="R3" s="1062"/>
      <c r="S3" s="1062"/>
      <c r="T3" s="1062"/>
      <c r="U3" s="1062"/>
      <c r="V3" s="1062"/>
      <c r="W3" s="1062"/>
      <c r="X3" s="1062"/>
      <c r="Y3" s="1062"/>
      <c r="Z3" s="1062"/>
      <c r="AA3" s="1062"/>
      <c r="AB3" s="1062"/>
      <c r="AC3" s="1062"/>
      <c r="AD3" s="1062"/>
      <c r="AE3" s="1062"/>
      <c r="AF3" s="1062"/>
      <c r="AG3" s="1062"/>
      <c r="AH3" s="1062"/>
      <c r="AI3" s="1062"/>
      <c r="AU3" s="1062"/>
      <c r="BG3" s="1062"/>
      <c r="BS3" s="1062"/>
      <c r="CE3" s="1062"/>
      <c r="CQ3" s="1062"/>
      <c r="DD3" s="764"/>
      <c r="DE3" s="764"/>
    </row>
    <row r="4" spans="1:143" s="751" customFormat="1">
      <c r="A4" s="1062"/>
      <c r="B4" s="1062"/>
      <c r="C4" s="1062"/>
      <c r="D4" s="1062"/>
      <c r="E4" s="1062"/>
      <c r="F4" s="1062"/>
      <c r="G4" s="1062"/>
      <c r="H4" s="1062"/>
      <c r="I4" s="1062"/>
      <c r="J4" s="1062"/>
      <c r="K4" s="1062"/>
      <c r="L4" s="1062"/>
      <c r="M4" s="1062"/>
      <c r="N4" s="1062"/>
      <c r="O4" s="1062"/>
      <c r="P4" s="1062"/>
      <c r="Q4" s="1062"/>
      <c r="R4" s="1062"/>
      <c r="S4" s="1062"/>
      <c r="T4" s="1062"/>
      <c r="U4" s="1062"/>
      <c r="V4" s="1062"/>
      <c r="W4" s="1062"/>
      <c r="X4" s="1062"/>
      <c r="Y4" s="1062"/>
      <c r="Z4" s="1062"/>
      <c r="AA4" s="1062"/>
      <c r="AB4" s="1062"/>
      <c r="AC4" s="1062"/>
      <c r="AD4" s="1062"/>
      <c r="AE4" s="1062"/>
      <c r="AF4" s="1062"/>
      <c r="AG4" s="1062"/>
      <c r="AH4" s="1062"/>
      <c r="AI4" s="1062"/>
      <c r="AJ4" s="1062"/>
      <c r="AK4" s="1062"/>
      <c r="AL4" s="1062"/>
      <c r="AM4" s="1062"/>
      <c r="AN4" s="1062"/>
      <c r="AO4" s="1062"/>
      <c r="AP4" s="1062"/>
      <c r="AQ4" s="1062"/>
      <c r="AR4" s="1062"/>
      <c r="AS4" s="1062"/>
      <c r="AT4" s="1062"/>
      <c r="AU4" s="1062"/>
      <c r="AV4" s="1062"/>
      <c r="AW4" s="1062"/>
      <c r="AX4" s="1062"/>
      <c r="AY4" s="1062"/>
      <c r="AZ4" s="1062"/>
      <c r="BA4" s="1062"/>
      <c r="BB4" s="1062"/>
      <c r="BC4" s="1062"/>
      <c r="BD4" s="1062"/>
      <c r="BE4" s="1062"/>
      <c r="BF4" s="1062"/>
      <c r="BG4" s="1062"/>
      <c r="BH4" s="1062"/>
      <c r="BI4" s="1062"/>
      <c r="BJ4" s="1062"/>
      <c r="BK4" s="1062"/>
      <c r="BL4" s="1062"/>
      <c r="BM4" s="1062"/>
      <c r="BN4" s="1062"/>
      <c r="BO4" s="1062"/>
      <c r="BP4" s="1062"/>
      <c r="BQ4" s="1062"/>
      <c r="BR4" s="1062"/>
      <c r="BS4" s="1062"/>
      <c r="BT4" s="1062"/>
      <c r="BU4" s="1062"/>
      <c r="BV4" s="1062"/>
      <c r="BW4" s="1062"/>
      <c r="BX4" s="1062"/>
      <c r="BY4" s="1062"/>
      <c r="BZ4" s="1062"/>
      <c r="CA4" s="1062"/>
      <c r="CB4" s="1062"/>
      <c r="CC4" s="1062"/>
      <c r="CD4" s="1062"/>
      <c r="CE4" s="1062"/>
      <c r="CF4" s="1062"/>
      <c r="CG4" s="1062"/>
      <c r="CH4" s="1062"/>
      <c r="CI4" s="1062"/>
      <c r="CJ4" s="1062"/>
      <c r="CK4" s="1062"/>
      <c r="CL4" s="1062"/>
      <c r="CM4" s="1062"/>
      <c r="CN4" s="1062"/>
      <c r="CO4" s="1062"/>
      <c r="CP4" s="1062"/>
      <c r="CQ4" s="1062"/>
      <c r="CR4" s="1062"/>
      <c r="CS4" s="1062"/>
      <c r="CT4" s="1062"/>
      <c r="CU4" s="1062"/>
      <c r="CV4" s="1062"/>
      <c r="CW4" s="1062"/>
      <c r="CX4" s="1062"/>
      <c r="CY4" s="1062"/>
      <c r="CZ4" s="1062"/>
      <c r="DA4" s="1062"/>
      <c r="DB4" s="1062"/>
      <c r="DC4" s="1062"/>
      <c r="DD4" s="1104"/>
      <c r="DE4" s="1104"/>
      <c r="DF4" s="750"/>
      <c r="DG4" s="750"/>
      <c r="DH4" s="750"/>
      <c r="DI4" s="750"/>
      <c r="DJ4" s="750"/>
      <c r="DK4" s="750"/>
      <c r="DL4" s="750"/>
      <c r="DM4" s="750"/>
      <c r="DN4" s="750"/>
      <c r="DO4" s="750"/>
      <c r="DP4" s="750"/>
      <c r="DQ4" s="750"/>
      <c r="DR4" s="750"/>
      <c r="DS4" s="750"/>
      <c r="DT4" s="750"/>
      <c r="DU4" s="750"/>
      <c r="DV4" s="750"/>
      <c r="DW4" s="750"/>
    </row>
    <row r="5" spans="1:143" s="751" customFormat="1">
      <c r="A5" s="1062"/>
      <c r="B5" s="1062"/>
      <c r="C5" s="1062"/>
      <c r="D5" s="1062"/>
      <c r="E5" s="1062"/>
      <c r="F5" s="1062"/>
      <c r="G5" s="1062"/>
      <c r="H5" s="1062"/>
      <c r="I5" s="1062"/>
      <c r="J5" s="1062"/>
      <c r="K5" s="1062"/>
      <c r="L5" s="1062"/>
      <c r="M5" s="1062"/>
      <c r="N5" s="1062"/>
      <c r="O5" s="1062"/>
      <c r="P5" s="1062"/>
      <c r="Q5" s="1062"/>
      <c r="R5" s="1062"/>
      <c r="S5" s="1062"/>
      <c r="T5" s="1062"/>
      <c r="U5" s="1062"/>
      <c r="V5" s="1062"/>
      <c r="W5" s="1062"/>
      <c r="X5" s="1062"/>
      <c r="Y5" s="1062"/>
      <c r="Z5" s="1062"/>
      <c r="AA5" s="1062"/>
      <c r="AB5" s="1062"/>
      <c r="AC5" s="1062"/>
      <c r="AD5" s="1062"/>
      <c r="AE5" s="1062"/>
      <c r="AF5" s="1062"/>
      <c r="AG5" s="1062"/>
      <c r="AH5" s="1062"/>
      <c r="AI5" s="1062"/>
      <c r="AJ5" s="1062"/>
      <c r="AK5" s="1062"/>
      <c r="AL5" s="1062"/>
      <c r="AM5" s="1062"/>
      <c r="AN5" s="1062"/>
      <c r="AO5" s="1062"/>
      <c r="AP5" s="1062"/>
      <c r="AQ5" s="1062"/>
      <c r="AR5" s="1062"/>
      <c r="AS5" s="1062"/>
      <c r="AT5" s="1062"/>
      <c r="AU5" s="1062"/>
      <c r="AV5" s="1062"/>
      <c r="AW5" s="1062"/>
      <c r="AX5" s="1062"/>
      <c r="AY5" s="1062"/>
      <c r="AZ5" s="1062"/>
      <c r="BA5" s="1062"/>
      <c r="BB5" s="1062"/>
      <c r="BC5" s="1062"/>
      <c r="BD5" s="1062"/>
      <c r="BE5" s="1062"/>
      <c r="BF5" s="1062"/>
      <c r="BG5" s="1062"/>
      <c r="BH5" s="1062"/>
      <c r="BI5" s="1062"/>
      <c r="BJ5" s="1062"/>
      <c r="BK5" s="1062"/>
      <c r="BL5" s="1062"/>
      <c r="BM5" s="1062"/>
      <c r="BN5" s="1062"/>
      <c r="BO5" s="1062"/>
      <c r="BP5" s="1062"/>
      <c r="BQ5" s="1062"/>
      <c r="BR5" s="1062"/>
      <c r="BS5" s="1062"/>
      <c r="BT5" s="1062"/>
      <c r="BU5" s="1062"/>
      <c r="BV5" s="1062"/>
      <c r="BW5" s="1062"/>
      <c r="BX5" s="1062"/>
      <c r="BY5" s="1062"/>
      <c r="BZ5" s="1062"/>
      <c r="CA5" s="1062"/>
      <c r="CB5" s="1062"/>
      <c r="CC5" s="1062"/>
      <c r="CD5" s="1062"/>
      <c r="CE5" s="1062"/>
      <c r="CF5" s="1062"/>
      <c r="CG5" s="1062"/>
      <c r="CH5" s="1062"/>
      <c r="CI5" s="1062"/>
      <c r="CJ5" s="1062"/>
      <c r="CK5" s="1062"/>
      <c r="CL5" s="1062"/>
      <c r="CM5" s="1062"/>
      <c r="CN5" s="1062"/>
      <c r="CO5" s="1062"/>
      <c r="CP5" s="1062"/>
      <c r="CQ5" s="1062"/>
      <c r="CR5" s="1062"/>
      <c r="CS5" s="1062"/>
      <c r="CT5" s="1062"/>
      <c r="CU5" s="1062"/>
      <c r="CV5" s="1062"/>
      <c r="CW5" s="1062"/>
      <c r="CX5" s="1062"/>
      <c r="CY5" s="1062"/>
      <c r="CZ5" s="1062"/>
      <c r="DA5" s="1062"/>
      <c r="DB5" s="1062"/>
      <c r="DC5" s="1062"/>
      <c r="DD5" s="1104"/>
      <c r="DE5" s="1104"/>
      <c r="DF5" s="750"/>
      <c r="DG5" s="750"/>
      <c r="DH5" s="750"/>
      <c r="DI5" s="750"/>
      <c r="DJ5" s="750"/>
      <c r="DK5" s="750"/>
      <c r="DL5" s="750"/>
      <c r="DM5" s="750"/>
      <c r="DN5" s="750"/>
      <c r="DO5" s="750"/>
      <c r="DP5" s="750"/>
      <c r="DQ5" s="750"/>
      <c r="DR5" s="750"/>
      <c r="DS5" s="750"/>
      <c r="DT5" s="750"/>
      <c r="DU5" s="750"/>
      <c r="DV5" s="750"/>
      <c r="DW5" s="750"/>
    </row>
    <row r="6" spans="1:143" s="751" customFormat="1">
      <c r="A6" s="1062"/>
      <c r="B6" s="1062"/>
      <c r="C6" s="1062"/>
      <c r="D6" s="1062"/>
      <c r="E6" s="1062"/>
      <c r="F6" s="1062"/>
      <c r="G6" s="1062"/>
      <c r="H6" s="1062"/>
      <c r="I6" s="1062"/>
      <c r="J6" s="1062"/>
      <c r="K6" s="1062"/>
      <c r="L6" s="1062"/>
      <c r="M6" s="1062"/>
      <c r="N6" s="1062"/>
      <c r="O6" s="1062"/>
      <c r="P6" s="1062"/>
      <c r="Q6" s="1062"/>
      <c r="R6" s="1062"/>
      <c r="S6" s="1062"/>
      <c r="T6" s="1062"/>
      <c r="U6" s="1062"/>
      <c r="V6" s="1062"/>
      <c r="W6" s="1062"/>
      <c r="X6" s="1062"/>
      <c r="Y6" s="1062"/>
      <c r="Z6" s="1062"/>
      <c r="AA6" s="1062"/>
      <c r="AB6" s="1062"/>
      <c r="AC6" s="1062"/>
      <c r="AD6" s="1062"/>
      <c r="AE6" s="1062"/>
      <c r="AF6" s="1062"/>
      <c r="AG6" s="1062"/>
      <c r="AH6" s="1062"/>
      <c r="AI6" s="1062"/>
      <c r="AJ6" s="1062"/>
      <c r="AK6" s="1062"/>
      <c r="AL6" s="1062"/>
      <c r="AM6" s="1062"/>
      <c r="AN6" s="1062"/>
      <c r="AO6" s="1062"/>
      <c r="AP6" s="1062"/>
      <c r="AQ6" s="1062"/>
      <c r="AR6" s="1062"/>
      <c r="AS6" s="1062"/>
      <c r="AT6" s="1062"/>
      <c r="AU6" s="1062"/>
      <c r="AV6" s="1062"/>
      <c r="AW6" s="1062"/>
      <c r="AX6" s="1062"/>
      <c r="AY6" s="1062"/>
      <c r="AZ6" s="1062"/>
      <c r="BA6" s="1062"/>
      <c r="BB6" s="1062"/>
      <c r="BC6" s="1062"/>
      <c r="BD6" s="1062"/>
      <c r="BE6" s="1062"/>
      <c r="BF6" s="1062"/>
      <c r="BG6" s="1062"/>
      <c r="BH6" s="1062"/>
      <c r="BI6" s="1062"/>
      <c r="BJ6" s="1062"/>
      <c r="BK6" s="1062"/>
      <c r="BL6" s="1062"/>
      <c r="BM6" s="1062"/>
      <c r="BN6" s="1062"/>
      <c r="BO6" s="1062"/>
      <c r="BP6" s="1062"/>
      <c r="BQ6" s="1062"/>
      <c r="BR6" s="1062"/>
      <c r="BS6" s="1062"/>
      <c r="BT6" s="1062"/>
      <c r="BU6" s="1062"/>
      <c r="BV6" s="1062"/>
      <c r="BW6" s="1062"/>
      <c r="BX6" s="1062"/>
      <c r="BY6" s="1062"/>
      <c r="BZ6" s="1062"/>
      <c r="CA6" s="1062"/>
      <c r="CB6" s="1062"/>
      <c r="CC6" s="1062"/>
      <c r="CD6" s="1062"/>
      <c r="CE6" s="1062"/>
      <c r="CF6" s="1062"/>
      <c r="CG6" s="1062"/>
      <c r="CH6" s="1062"/>
      <c r="CI6" s="1062"/>
      <c r="CJ6" s="1062"/>
      <c r="CK6" s="1062"/>
      <c r="CL6" s="1062"/>
      <c r="CM6" s="1062"/>
      <c r="CN6" s="1062"/>
      <c r="CO6" s="1062"/>
      <c r="CP6" s="1062"/>
      <c r="CQ6" s="1062"/>
      <c r="CR6" s="1062"/>
      <c r="CS6" s="1062"/>
      <c r="CT6" s="1062"/>
      <c r="CU6" s="1062"/>
      <c r="CV6" s="1062"/>
      <c r="CW6" s="1062"/>
      <c r="CX6" s="1062"/>
      <c r="CY6" s="1062"/>
      <c r="CZ6" s="1062"/>
      <c r="DA6" s="1062"/>
      <c r="DB6" s="1062"/>
      <c r="DC6" s="1062"/>
      <c r="DD6" s="1104"/>
      <c r="DE6" s="1104"/>
      <c r="DF6" s="750"/>
      <c r="DG6" s="750"/>
      <c r="DH6" s="750"/>
      <c r="DI6" s="750"/>
      <c r="DJ6" s="750"/>
      <c r="DK6" s="750"/>
      <c r="DL6" s="750"/>
      <c r="DM6" s="750"/>
      <c r="DN6" s="750"/>
      <c r="DO6" s="750"/>
      <c r="DP6" s="750"/>
      <c r="DQ6" s="750"/>
      <c r="DR6" s="750"/>
      <c r="DS6" s="750"/>
      <c r="DT6" s="750"/>
      <c r="DU6" s="750"/>
      <c r="DV6" s="750"/>
      <c r="DW6" s="750"/>
    </row>
    <row r="7" spans="1:143" s="751" customFormat="1">
      <c r="A7" s="1062"/>
      <c r="B7" s="1062"/>
      <c r="C7" s="1062"/>
      <c r="D7" s="1062"/>
      <c r="E7" s="1062"/>
      <c r="F7" s="1062"/>
      <c r="G7" s="1062"/>
      <c r="H7" s="1062"/>
      <c r="I7" s="1062"/>
      <c r="J7" s="1062"/>
      <c r="K7" s="1062"/>
      <c r="L7" s="1062"/>
      <c r="M7" s="1062"/>
      <c r="N7" s="1062"/>
      <c r="O7" s="1062"/>
      <c r="P7" s="1062"/>
      <c r="Q7" s="1062"/>
      <c r="R7" s="1062"/>
      <c r="S7" s="1062"/>
      <c r="T7" s="1062"/>
      <c r="U7" s="1062"/>
      <c r="V7" s="1062"/>
      <c r="W7" s="1062"/>
      <c r="X7" s="1062"/>
      <c r="Y7" s="1062"/>
      <c r="Z7" s="1062"/>
      <c r="AA7" s="1062"/>
      <c r="AB7" s="1062"/>
      <c r="AC7" s="1062"/>
      <c r="AD7" s="1062"/>
      <c r="AE7" s="1062"/>
      <c r="AF7" s="1062"/>
      <c r="AG7" s="1062"/>
      <c r="AH7" s="1062"/>
      <c r="AI7" s="1062"/>
      <c r="AJ7" s="1062"/>
      <c r="AK7" s="1062"/>
      <c r="AL7" s="1062"/>
      <c r="AM7" s="1062"/>
      <c r="AN7" s="1062"/>
      <c r="AO7" s="1062"/>
      <c r="AP7" s="1062"/>
      <c r="AQ7" s="1062"/>
      <c r="AR7" s="1062"/>
      <c r="AS7" s="1062"/>
      <c r="AT7" s="1062"/>
      <c r="AU7" s="1062"/>
      <c r="AV7" s="1062"/>
      <c r="AW7" s="1062"/>
      <c r="AX7" s="1062"/>
      <c r="AY7" s="1062"/>
      <c r="AZ7" s="1062"/>
      <c r="BA7" s="1062"/>
      <c r="BB7" s="1062"/>
      <c r="BC7" s="1062"/>
      <c r="BD7" s="1062"/>
      <c r="BE7" s="1062"/>
      <c r="BF7" s="1062"/>
      <c r="BG7" s="1062"/>
      <c r="BH7" s="1062"/>
      <c r="BI7" s="1062"/>
      <c r="BJ7" s="1062"/>
      <c r="BK7" s="1062"/>
      <c r="BL7" s="1062"/>
      <c r="BM7" s="1062"/>
      <c r="BN7" s="1062"/>
      <c r="BO7" s="1062"/>
      <c r="BP7" s="1062"/>
      <c r="BQ7" s="1062"/>
      <c r="BR7" s="1062"/>
      <c r="BS7" s="1062"/>
      <c r="BT7" s="1062"/>
      <c r="BU7" s="1062"/>
      <c r="BV7" s="1062"/>
      <c r="BW7" s="1062"/>
      <c r="BX7" s="1062"/>
      <c r="BY7" s="1062"/>
      <c r="BZ7" s="1062"/>
      <c r="CA7" s="1062"/>
      <c r="CB7" s="1062"/>
      <c r="CC7" s="1062"/>
      <c r="CD7" s="1062"/>
      <c r="CE7" s="1062"/>
      <c r="CF7" s="1062"/>
      <c r="CG7" s="1062"/>
      <c r="CH7" s="1062"/>
      <c r="CI7" s="1062"/>
      <c r="CJ7" s="1062"/>
      <c r="CK7" s="1062"/>
      <c r="CL7" s="1062"/>
      <c r="CM7" s="1062"/>
      <c r="CN7" s="1062"/>
      <c r="CO7" s="1062"/>
      <c r="CP7" s="1062"/>
      <c r="CQ7" s="1062"/>
      <c r="CR7" s="1062"/>
      <c r="CS7" s="1062"/>
      <c r="CT7" s="1062"/>
      <c r="CU7" s="1062"/>
      <c r="CV7" s="1062"/>
      <c r="CW7" s="1062"/>
      <c r="CX7" s="1062"/>
      <c r="CY7" s="1062"/>
      <c r="CZ7" s="1062"/>
      <c r="DA7" s="1062"/>
      <c r="DB7" s="1062"/>
      <c r="DC7" s="1062"/>
      <c r="DD7" s="1104"/>
      <c r="DE7" s="1104"/>
      <c r="DF7" s="750"/>
      <c r="DG7" s="750"/>
      <c r="DH7" s="750"/>
      <c r="DI7" s="750"/>
      <c r="DJ7" s="750"/>
      <c r="DK7" s="750"/>
      <c r="DL7" s="750"/>
      <c r="DM7" s="750"/>
      <c r="DN7" s="750"/>
      <c r="DO7" s="750"/>
      <c r="DP7" s="750"/>
      <c r="DQ7" s="750"/>
      <c r="DR7" s="750"/>
      <c r="DS7" s="750"/>
      <c r="DT7" s="750"/>
      <c r="DU7" s="750"/>
      <c r="DV7" s="750"/>
      <c r="DW7" s="750"/>
    </row>
    <row r="8" spans="1:143" s="751" customFormat="1">
      <c r="A8" s="1062"/>
      <c r="B8" s="1062"/>
      <c r="C8" s="1062"/>
      <c r="D8" s="1062"/>
      <c r="E8" s="1062"/>
      <c r="F8" s="1062"/>
      <c r="G8" s="1062"/>
      <c r="H8" s="1062"/>
      <c r="I8" s="1062"/>
      <c r="J8" s="1062"/>
      <c r="K8" s="1062"/>
      <c r="L8" s="1062"/>
      <c r="M8" s="1062"/>
      <c r="N8" s="1062"/>
      <c r="O8" s="1062"/>
      <c r="P8" s="1062"/>
      <c r="Q8" s="1062"/>
      <c r="R8" s="1062"/>
      <c r="S8" s="1062"/>
      <c r="T8" s="1062"/>
      <c r="U8" s="1062"/>
      <c r="V8" s="1062"/>
      <c r="W8" s="1062"/>
      <c r="X8" s="1062"/>
      <c r="Y8" s="1062"/>
      <c r="Z8" s="1062"/>
      <c r="AA8" s="1062"/>
      <c r="AB8" s="1062"/>
      <c r="AC8" s="1062"/>
      <c r="AD8" s="1062"/>
      <c r="AE8" s="1062"/>
      <c r="AF8" s="1062"/>
      <c r="AG8" s="1062"/>
      <c r="AH8" s="1062"/>
      <c r="AI8" s="1062"/>
      <c r="AJ8" s="1062"/>
      <c r="AK8" s="1062"/>
      <c r="AL8" s="1062"/>
      <c r="AM8" s="1062"/>
      <c r="AN8" s="1062"/>
      <c r="AO8" s="1062"/>
      <c r="AP8" s="1062"/>
      <c r="AQ8" s="1062"/>
      <c r="AR8" s="1062"/>
      <c r="AS8" s="1062"/>
      <c r="AT8" s="1062"/>
      <c r="AU8" s="1062"/>
      <c r="AV8" s="1062"/>
      <c r="AW8" s="1062"/>
      <c r="AX8" s="1062"/>
      <c r="AY8" s="1062"/>
      <c r="AZ8" s="1062"/>
      <c r="BA8" s="1062"/>
      <c r="BB8" s="1062"/>
      <c r="BC8" s="1062"/>
      <c r="BD8" s="1062"/>
      <c r="BE8" s="1062"/>
      <c r="BF8" s="1062"/>
      <c r="BG8" s="1062"/>
      <c r="BH8" s="1062"/>
      <c r="BI8" s="1062"/>
      <c r="BJ8" s="1062"/>
      <c r="BK8" s="1062"/>
      <c r="BL8" s="1062"/>
      <c r="BM8" s="1062"/>
      <c r="BN8" s="1062"/>
      <c r="BO8" s="1062"/>
      <c r="BP8" s="1062"/>
      <c r="BQ8" s="1062"/>
      <c r="BR8" s="1062"/>
      <c r="BS8" s="1062"/>
      <c r="BT8" s="1062"/>
      <c r="BU8" s="1062"/>
      <c r="BV8" s="1062"/>
      <c r="BW8" s="1062"/>
      <c r="BX8" s="1062"/>
      <c r="BY8" s="1062"/>
      <c r="BZ8" s="1062"/>
      <c r="CA8" s="1062"/>
      <c r="CB8" s="1062"/>
      <c r="CC8" s="1062"/>
      <c r="CD8" s="1062"/>
      <c r="CE8" s="1062"/>
      <c r="CF8" s="1062"/>
      <c r="CG8" s="1062"/>
      <c r="CH8" s="1062"/>
      <c r="CI8" s="1062"/>
      <c r="CJ8" s="1062"/>
      <c r="CK8" s="1062"/>
      <c r="CL8" s="1062"/>
      <c r="CM8" s="1062"/>
      <c r="CN8" s="1062"/>
      <c r="CO8" s="1062"/>
      <c r="CP8" s="1062"/>
      <c r="CQ8" s="1062"/>
      <c r="CR8" s="1062"/>
      <c r="CS8" s="1062"/>
      <c r="CT8" s="1062"/>
      <c r="CU8" s="1062"/>
      <c r="CV8" s="1062"/>
      <c r="CW8" s="1062"/>
      <c r="CX8" s="1062"/>
      <c r="CY8" s="1062"/>
      <c r="CZ8" s="1062"/>
      <c r="DA8" s="1062"/>
      <c r="DB8" s="1062"/>
      <c r="DC8" s="1062"/>
      <c r="DD8" s="1104"/>
      <c r="DE8" s="1104"/>
      <c r="DF8" s="750"/>
      <c r="DG8" s="750"/>
      <c r="DH8" s="750"/>
      <c r="DI8" s="750"/>
      <c r="DJ8" s="750"/>
      <c r="DK8" s="750"/>
      <c r="DL8" s="750"/>
      <c r="DM8" s="750"/>
      <c r="DN8" s="750"/>
      <c r="DO8" s="750"/>
      <c r="DP8" s="750"/>
      <c r="DQ8" s="750"/>
      <c r="DR8" s="750"/>
      <c r="DS8" s="750"/>
      <c r="DT8" s="750"/>
      <c r="DU8" s="750"/>
      <c r="DV8" s="750"/>
      <c r="DW8" s="750"/>
    </row>
    <row r="9" spans="1:143" s="751" customFormat="1">
      <c r="A9" s="1062"/>
      <c r="B9" s="1062"/>
      <c r="C9" s="1062"/>
      <c r="D9" s="1062"/>
      <c r="E9" s="1062"/>
      <c r="F9" s="1062"/>
      <c r="G9" s="1062"/>
      <c r="H9" s="1062"/>
      <c r="I9" s="1062"/>
      <c r="J9" s="1062"/>
      <c r="K9" s="1062"/>
      <c r="L9" s="1062"/>
      <c r="M9" s="1062"/>
      <c r="N9" s="1062"/>
      <c r="O9" s="1062"/>
      <c r="P9" s="1062"/>
      <c r="Q9" s="1062"/>
      <c r="R9" s="1062"/>
      <c r="S9" s="1062"/>
      <c r="T9" s="1062"/>
      <c r="U9" s="1062"/>
      <c r="V9" s="1062"/>
      <c r="W9" s="1062"/>
      <c r="X9" s="1062"/>
      <c r="Y9" s="1062"/>
      <c r="Z9" s="1062"/>
      <c r="AA9" s="1062"/>
      <c r="AB9" s="1062"/>
      <c r="AC9" s="1062"/>
      <c r="AD9" s="1062"/>
      <c r="AE9" s="1062"/>
      <c r="AF9" s="1062"/>
      <c r="AG9" s="1062"/>
      <c r="AH9" s="1062"/>
      <c r="AI9" s="1062"/>
      <c r="AJ9" s="1062"/>
      <c r="AK9" s="1062"/>
      <c r="AL9" s="1062"/>
      <c r="AM9" s="1062"/>
      <c r="AN9" s="1062"/>
      <c r="AO9" s="1062"/>
      <c r="AP9" s="1062"/>
      <c r="AQ9" s="1062"/>
      <c r="AR9" s="1062"/>
      <c r="AS9" s="1062"/>
      <c r="AT9" s="1062"/>
      <c r="AU9" s="1062"/>
      <c r="AV9" s="1062"/>
      <c r="AW9" s="1062"/>
      <c r="AX9" s="1062"/>
      <c r="AY9" s="1062"/>
      <c r="AZ9" s="1062"/>
      <c r="BA9" s="1062"/>
      <c r="BB9" s="1062"/>
      <c r="BC9" s="1062"/>
      <c r="BD9" s="1062"/>
      <c r="BE9" s="1062"/>
      <c r="BF9" s="1062"/>
      <c r="BG9" s="1062"/>
      <c r="BH9" s="1062"/>
      <c r="BI9" s="1062"/>
      <c r="BJ9" s="1062"/>
      <c r="BK9" s="1062"/>
      <c r="BL9" s="1062"/>
      <c r="BM9" s="1062"/>
      <c r="BN9" s="1062"/>
      <c r="BO9" s="1062"/>
      <c r="BP9" s="1062"/>
      <c r="BQ9" s="1062"/>
      <c r="BR9" s="1062"/>
      <c r="BS9" s="1062"/>
      <c r="BT9" s="1062"/>
      <c r="BU9" s="1062"/>
      <c r="BV9" s="1062"/>
      <c r="BW9" s="1062"/>
      <c r="BX9" s="1062"/>
      <c r="BY9" s="1062"/>
      <c r="BZ9" s="1062"/>
      <c r="CA9" s="1062"/>
      <c r="CB9" s="1062"/>
      <c r="CC9" s="1062"/>
      <c r="CD9" s="1062"/>
      <c r="CE9" s="1062"/>
      <c r="CF9" s="1062"/>
      <c r="CG9" s="1062"/>
      <c r="CH9" s="1062"/>
      <c r="CI9" s="1062"/>
      <c r="CJ9" s="1062"/>
      <c r="CK9" s="1062"/>
      <c r="CL9" s="1062"/>
      <c r="CM9" s="1062"/>
      <c r="CN9" s="1062"/>
      <c r="CO9" s="1062"/>
      <c r="CP9" s="1062"/>
      <c r="CQ9" s="1062"/>
      <c r="CR9" s="1062"/>
      <c r="CS9" s="1062"/>
      <c r="CT9" s="1062"/>
      <c r="CU9" s="1062"/>
      <c r="CV9" s="1062"/>
      <c r="CW9" s="1062"/>
      <c r="CX9" s="1062"/>
      <c r="CY9" s="1062"/>
      <c r="CZ9" s="1062"/>
      <c r="DA9" s="1062"/>
      <c r="DB9" s="1062"/>
      <c r="DC9" s="1062"/>
      <c r="DD9" s="1104"/>
      <c r="DE9" s="1104"/>
      <c r="DF9" s="750"/>
      <c r="DG9" s="750"/>
      <c r="DH9" s="750"/>
      <c r="DI9" s="750"/>
      <c r="DJ9" s="750"/>
      <c r="DK9" s="750"/>
      <c r="DL9" s="750"/>
      <c r="DM9" s="750"/>
      <c r="DN9" s="750"/>
      <c r="DO9" s="750"/>
      <c r="DP9" s="750"/>
      <c r="DQ9" s="750"/>
      <c r="DR9" s="750"/>
      <c r="DS9" s="750"/>
      <c r="DT9" s="750"/>
      <c r="DU9" s="750"/>
      <c r="DV9" s="750"/>
      <c r="DW9" s="750"/>
    </row>
    <row r="10" spans="1:143" s="751" customFormat="1">
      <c r="A10" s="1062"/>
      <c r="B10" s="1062"/>
      <c r="C10" s="1062"/>
      <c r="D10" s="1062"/>
      <c r="E10" s="1062"/>
      <c r="F10" s="1062"/>
      <c r="G10" s="1062"/>
      <c r="H10" s="1062"/>
      <c r="I10" s="1062"/>
      <c r="J10" s="1062"/>
      <c r="K10" s="1062"/>
      <c r="L10" s="1062"/>
      <c r="M10" s="1062"/>
      <c r="N10" s="1062"/>
      <c r="O10" s="1062"/>
      <c r="P10" s="1062"/>
      <c r="Q10" s="1062"/>
      <c r="R10" s="1062"/>
      <c r="S10" s="1062"/>
      <c r="T10" s="1062"/>
      <c r="U10" s="1062"/>
      <c r="V10" s="1062"/>
      <c r="W10" s="1062"/>
      <c r="X10" s="1062"/>
      <c r="Y10" s="1062"/>
      <c r="Z10" s="1062"/>
      <c r="AA10" s="1062"/>
      <c r="AB10" s="1062"/>
      <c r="AC10" s="1062"/>
      <c r="AD10" s="1062"/>
      <c r="AE10" s="1062"/>
      <c r="AF10" s="1062"/>
      <c r="AG10" s="1062"/>
      <c r="AH10" s="1062"/>
      <c r="AI10" s="1062"/>
      <c r="AJ10" s="1062"/>
      <c r="AK10" s="1062"/>
      <c r="AL10" s="1062"/>
      <c r="AM10" s="1062"/>
      <c r="AN10" s="1062"/>
      <c r="AO10" s="1062"/>
      <c r="AP10" s="1062"/>
      <c r="AQ10" s="1062"/>
      <c r="AR10" s="1062"/>
      <c r="AS10" s="1062"/>
      <c r="AT10" s="1062"/>
      <c r="AU10" s="1062"/>
      <c r="AV10" s="1062"/>
      <c r="AW10" s="1062"/>
      <c r="AX10" s="1062"/>
      <c r="AY10" s="1062"/>
      <c r="AZ10" s="1062"/>
      <c r="BA10" s="1062"/>
      <c r="BB10" s="1062"/>
      <c r="BC10" s="1062"/>
      <c r="BD10" s="1062"/>
      <c r="BE10" s="1062"/>
      <c r="BF10" s="1062"/>
      <c r="BG10" s="1062"/>
      <c r="BH10" s="1062"/>
      <c r="BI10" s="1062"/>
      <c r="BJ10" s="1062"/>
      <c r="BK10" s="1062"/>
      <c r="BL10" s="1062"/>
      <c r="BM10" s="1062"/>
      <c r="BN10" s="1062"/>
      <c r="BO10" s="1062"/>
      <c r="BP10" s="1062"/>
      <c r="BQ10" s="1062"/>
      <c r="BR10" s="1062"/>
      <c r="BS10" s="1062"/>
      <c r="BT10" s="1062"/>
      <c r="BU10" s="1062"/>
      <c r="BV10" s="1062"/>
      <c r="BW10" s="1062"/>
      <c r="BX10" s="1062"/>
      <c r="BY10" s="1062"/>
      <c r="BZ10" s="1062"/>
      <c r="CA10" s="1062"/>
      <c r="CB10" s="1062"/>
      <c r="CC10" s="1062"/>
      <c r="CD10" s="1062"/>
      <c r="CE10" s="1062"/>
      <c r="CF10" s="1062"/>
      <c r="CG10" s="1062"/>
      <c r="CH10" s="1062"/>
      <c r="CI10" s="1062"/>
      <c r="CJ10" s="1062"/>
      <c r="CK10" s="1062"/>
      <c r="CL10" s="1062"/>
      <c r="CM10" s="1062"/>
      <c r="CN10" s="1062"/>
      <c r="CO10" s="1062"/>
      <c r="CP10" s="1062"/>
      <c r="CQ10" s="1062"/>
      <c r="CR10" s="1062"/>
      <c r="CS10" s="1062"/>
      <c r="CT10" s="1062"/>
      <c r="CU10" s="1062"/>
      <c r="CV10" s="1062"/>
      <c r="CW10" s="1062"/>
      <c r="CX10" s="1062"/>
      <c r="CY10" s="1062"/>
      <c r="CZ10" s="1062"/>
      <c r="DA10" s="1062"/>
      <c r="DB10" s="1062"/>
      <c r="DC10" s="1062"/>
      <c r="DD10" s="1104"/>
      <c r="DE10" s="1104"/>
      <c r="DF10" s="750"/>
      <c r="DG10" s="750"/>
      <c r="DH10" s="750"/>
      <c r="DI10" s="750"/>
      <c r="DJ10" s="750"/>
      <c r="DK10" s="750"/>
      <c r="DL10" s="750"/>
      <c r="DM10" s="750"/>
      <c r="DN10" s="750"/>
      <c r="DO10" s="750"/>
      <c r="DP10" s="750"/>
      <c r="DQ10" s="750"/>
      <c r="DR10" s="750"/>
      <c r="DS10" s="750"/>
      <c r="DT10" s="750"/>
      <c r="DU10" s="750"/>
      <c r="DV10" s="750"/>
      <c r="DW10" s="750"/>
      <c r="EM10" s="751" t="s">
        <v>30</v>
      </c>
    </row>
    <row r="11" spans="1:143" s="751" customFormat="1">
      <c r="A11" s="1062"/>
      <c r="B11" s="1062"/>
      <c r="C11" s="1062"/>
      <c r="D11" s="1062"/>
      <c r="E11" s="1062"/>
      <c r="F11" s="1062"/>
      <c r="G11" s="1062"/>
      <c r="H11" s="1062"/>
      <c r="I11" s="1062"/>
      <c r="J11" s="1062"/>
      <c r="K11" s="1062"/>
      <c r="L11" s="1062"/>
      <c r="M11" s="1062"/>
      <c r="N11" s="1062"/>
      <c r="O11" s="1062"/>
      <c r="P11" s="1062"/>
      <c r="Q11" s="1062"/>
      <c r="R11" s="1062"/>
      <c r="S11" s="1062"/>
      <c r="T11" s="1062"/>
      <c r="U11" s="1062"/>
      <c r="V11" s="1062"/>
      <c r="W11" s="1062"/>
      <c r="X11" s="1062"/>
      <c r="Y11" s="1062"/>
      <c r="Z11" s="1062"/>
      <c r="AA11" s="1062"/>
      <c r="AB11" s="1062"/>
      <c r="AC11" s="1062"/>
      <c r="AD11" s="1062"/>
      <c r="AE11" s="1062"/>
      <c r="AF11" s="1062"/>
      <c r="AG11" s="1062"/>
      <c r="AH11" s="1062"/>
      <c r="AI11" s="1062"/>
      <c r="AJ11" s="1062"/>
      <c r="AK11" s="1062"/>
      <c r="AL11" s="1062"/>
      <c r="AM11" s="1062"/>
      <c r="AN11" s="1062"/>
      <c r="AO11" s="1062"/>
      <c r="AP11" s="1062"/>
      <c r="AQ11" s="1062"/>
      <c r="AR11" s="1062"/>
      <c r="AS11" s="1062"/>
      <c r="AT11" s="1062"/>
      <c r="AU11" s="1062"/>
      <c r="AV11" s="1062"/>
      <c r="AW11" s="1062"/>
      <c r="AX11" s="1062"/>
      <c r="AY11" s="1062"/>
      <c r="AZ11" s="1062"/>
      <c r="BA11" s="1062"/>
      <c r="BB11" s="1062"/>
      <c r="BC11" s="1062"/>
      <c r="BD11" s="1062"/>
      <c r="BE11" s="1062"/>
      <c r="BF11" s="1062"/>
      <c r="BG11" s="1062"/>
      <c r="BH11" s="1062"/>
      <c r="BI11" s="1062"/>
      <c r="BJ11" s="1062"/>
      <c r="BK11" s="1062"/>
      <c r="BL11" s="1062"/>
      <c r="BM11" s="1062"/>
      <c r="BN11" s="1062"/>
      <c r="BO11" s="1062"/>
      <c r="BP11" s="1062"/>
      <c r="BQ11" s="1062"/>
      <c r="BR11" s="1062"/>
      <c r="BS11" s="1062"/>
      <c r="BT11" s="1062"/>
      <c r="BU11" s="1062"/>
      <c r="BV11" s="1062"/>
      <c r="BW11" s="1062"/>
      <c r="BX11" s="1062"/>
      <c r="BY11" s="1062"/>
      <c r="BZ11" s="1062"/>
      <c r="CA11" s="1062"/>
      <c r="CB11" s="1062"/>
      <c r="CC11" s="1062"/>
      <c r="CD11" s="1062"/>
      <c r="CE11" s="1062"/>
      <c r="CF11" s="1062"/>
      <c r="CG11" s="1062"/>
      <c r="CH11" s="1062"/>
      <c r="CI11" s="1062"/>
      <c r="CJ11" s="1062"/>
      <c r="CK11" s="1062"/>
      <c r="CL11" s="1062"/>
      <c r="CM11" s="1062"/>
      <c r="CN11" s="1062"/>
      <c r="CO11" s="1062"/>
      <c r="CP11" s="1062"/>
      <c r="CQ11" s="1062"/>
      <c r="CR11" s="1062"/>
      <c r="CS11" s="1062"/>
      <c r="CT11" s="1062"/>
      <c r="CU11" s="1062"/>
      <c r="CV11" s="1062"/>
      <c r="CW11" s="1062"/>
      <c r="CX11" s="1062"/>
      <c r="CY11" s="1062"/>
      <c r="CZ11" s="1062"/>
      <c r="DA11" s="1062"/>
      <c r="DB11" s="1062"/>
      <c r="DC11" s="1062"/>
      <c r="DD11" s="1104"/>
      <c r="DE11" s="1104"/>
      <c r="DF11" s="750"/>
      <c r="DG11" s="750"/>
      <c r="DH11" s="750"/>
      <c r="DI11" s="750"/>
      <c r="DJ11" s="750"/>
      <c r="DK11" s="750"/>
      <c r="DL11" s="750"/>
      <c r="DM11" s="750"/>
      <c r="DN11" s="750"/>
      <c r="DO11" s="750"/>
      <c r="DP11" s="750"/>
      <c r="DQ11" s="750"/>
      <c r="DR11" s="750"/>
      <c r="DS11" s="750"/>
      <c r="DT11" s="750"/>
      <c r="DU11" s="750"/>
      <c r="DV11" s="750"/>
      <c r="DW11" s="750"/>
    </row>
    <row r="12" spans="1:143" s="751" customFormat="1">
      <c r="A12" s="1062"/>
      <c r="B12" s="1062"/>
      <c r="C12" s="1062"/>
      <c r="D12" s="1062"/>
      <c r="E12" s="1062"/>
      <c r="F12" s="1062"/>
      <c r="G12" s="1062"/>
      <c r="H12" s="1062"/>
      <c r="I12" s="1062"/>
      <c r="J12" s="1062"/>
      <c r="K12" s="1062"/>
      <c r="L12" s="1062"/>
      <c r="M12" s="1062"/>
      <c r="N12" s="1062"/>
      <c r="O12" s="1062"/>
      <c r="P12" s="1062"/>
      <c r="Q12" s="1062"/>
      <c r="R12" s="1062"/>
      <c r="S12" s="1062"/>
      <c r="T12" s="1062"/>
      <c r="U12" s="1062"/>
      <c r="V12" s="1062"/>
      <c r="W12" s="1062"/>
      <c r="X12" s="1062"/>
      <c r="Y12" s="1062"/>
      <c r="Z12" s="1062"/>
      <c r="AA12" s="1062"/>
      <c r="AB12" s="1062"/>
      <c r="AC12" s="1062"/>
      <c r="AD12" s="1062"/>
      <c r="AE12" s="1062"/>
      <c r="AF12" s="1062"/>
      <c r="AG12" s="1062"/>
      <c r="AH12" s="1062"/>
      <c r="AI12" s="1062"/>
      <c r="AJ12" s="1062"/>
      <c r="AK12" s="1062"/>
      <c r="AL12" s="1062"/>
      <c r="AM12" s="1062"/>
      <c r="AN12" s="1062"/>
      <c r="AO12" s="1062"/>
      <c r="AP12" s="1062"/>
      <c r="AQ12" s="1062"/>
      <c r="AR12" s="1062"/>
      <c r="AS12" s="1062"/>
      <c r="AT12" s="1062"/>
      <c r="AU12" s="1062"/>
      <c r="AV12" s="1062"/>
      <c r="AW12" s="1062"/>
      <c r="AX12" s="1062"/>
      <c r="AY12" s="1062"/>
      <c r="AZ12" s="1062"/>
      <c r="BA12" s="1062"/>
      <c r="BB12" s="1062"/>
      <c r="BC12" s="1062"/>
      <c r="BD12" s="1062"/>
      <c r="BE12" s="1062"/>
      <c r="BF12" s="1062"/>
      <c r="BG12" s="1062"/>
      <c r="BH12" s="1062"/>
      <c r="BI12" s="1062"/>
      <c r="BJ12" s="1062"/>
      <c r="BK12" s="1062"/>
      <c r="BL12" s="1062"/>
      <c r="BM12" s="1062"/>
      <c r="BN12" s="1062"/>
      <c r="BO12" s="1062"/>
      <c r="BP12" s="1062"/>
      <c r="BQ12" s="1062"/>
      <c r="BR12" s="1062"/>
      <c r="BS12" s="1062"/>
      <c r="BT12" s="1062"/>
      <c r="BU12" s="1062"/>
      <c r="BV12" s="1062"/>
      <c r="BW12" s="1062"/>
      <c r="BX12" s="1062"/>
      <c r="BY12" s="1062"/>
      <c r="BZ12" s="1062"/>
      <c r="CA12" s="1062"/>
      <c r="CB12" s="1062"/>
      <c r="CC12" s="1062"/>
      <c r="CD12" s="1062"/>
      <c r="CE12" s="1062"/>
      <c r="CF12" s="1062"/>
      <c r="CG12" s="1062"/>
      <c r="CH12" s="1062"/>
      <c r="CI12" s="1062"/>
      <c r="CJ12" s="1062"/>
      <c r="CK12" s="1062"/>
      <c r="CL12" s="1062"/>
      <c r="CM12" s="1062"/>
      <c r="CN12" s="1062"/>
      <c r="CO12" s="1062"/>
      <c r="CP12" s="1062"/>
      <c r="CQ12" s="1062"/>
      <c r="CR12" s="1062"/>
      <c r="CS12" s="1062"/>
      <c r="CT12" s="1062"/>
      <c r="CU12" s="1062"/>
      <c r="CV12" s="1062"/>
      <c r="CW12" s="1062"/>
      <c r="CX12" s="1062"/>
      <c r="CY12" s="1062"/>
      <c r="CZ12" s="1062"/>
      <c r="DA12" s="1062"/>
      <c r="DB12" s="1062"/>
      <c r="DC12" s="1062"/>
      <c r="DD12" s="1104"/>
      <c r="DE12" s="1104"/>
      <c r="DF12" s="750"/>
      <c r="DG12" s="750"/>
      <c r="DH12" s="750"/>
      <c r="DI12" s="750"/>
      <c r="DJ12" s="750"/>
      <c r="DK12" s="750"/>
      <c r="DL12" s="750"/>
      <c r="DM12" s="750"/>
      <c r="DN12" s="750"/>
      <c r="DO12" s="750"/>
      <c r="DP12" s="750"/>
      <c r="DQ12" s="750"/>
      <c r="DR12" s="750"/>
      <c r="DS12" s="750"/>
      <c r="DT12" s="750"/>
      <c r="DU12" s="750"/>
      <c r="DV12" s="750"/>
      <c r="DW12" s="750"/>
      <c r="EM12" s="751" t="s">
        <v>30</v>
      </c>
    </row>
    <row r="13" spans="1:143" s="751" customFormat="1">
      <c r="A13" s="1062"/>
      <c r="B13" s="1062"/>
      <c r="C13" s="1062"/>
      <c r="D13" s="1062"/>
      <c r="E13" s="1062"/>
      <c r="F13" s="1062"/>
      <c r="G13" s="1062"/>
      <c r="H13" s="1062"/>
      <c r="I13" s="1062"/>
      <c r="J13" s="1062"/>
      <c r="K13" s="1062"/>
      <c r="L13" s="1062"/>
      <c r="M13" s="1062"/>
      <c r="N13" s="1062"/>
      <c r="O13" s="1062"/>
      <c r="P13" s="1062"/>
      <c r="Q13" s="1062"/>
      <c r="R13" s="1062"/>
      <c r="S13" s="1062"/>
      <c r="T13" s="1062"/>
      <c r="U13" s="1062"/>
      <c r="V13" s="1062"/>
      <c r="W13" s="1062"/>
      <c r="X13" s="1062"/>
      <c r="Y13" s="1062"/>
      <c r="Z13" s="1062"/>
      <c r="AA13" s="1062"/>
      <c r="AB13" s="1062"/>
      <c r="AC13" s="1062"/>
      <c r="AD13" s="1062"/>
      <c r="AE13" s="1062"/>
      <c r="AF13" s="1062"/>
      <c r="AG13" s="1062"/>
      <c r="AH13" s="1062"/>
      <c r="AI13" s="1062"/>
      <c r="AJ13" s="1062"/>
      <c r="AK13" s="1062"/>
      <c r="AL13" s="1062"/>
      <c r="AM13" s="1062"/>
      <c r="AN13" s="1062"/>
      <c r="AO13" s="1062"/>
      <c r="AP13" s="1062"/>
      <c r="AQ13" s="1062"/>
      <c r="AR13" s="1062"/>
      <c r="AS13" s="1062"/>
      <c r="AT13" s="1062"/>
      <c r="AU13" s="1062"/>
      <c r="AV13" s="1062"/>
      <c r="AW13" s="1062"/>
      <c r="AX13" s="1062"/>
      <c r="AY13" s="1062"/>
      <c r="AZ13" s="1062"/>
      <c r="BA13" s="1062"/>
      <c r="BB13" s="1062"/>
      <c r="BC13" s="1062"/>
      <c r="BD13" s="1062"/>
      <c r="BE13" s="1062"/>
      <c r="BF13" s="1062"/>
      <c r="BG13" s="1062"/>
      <c r="BH13" s="1062"/>
      <c r="BI13" s="1062"/>
      <c r="BJ13" s="1062"/>
      <c r="BK13" s="1062"/>
      <c r="BL13" s="1062"/>
      <c r="BM13" s="1062"/>
      <c r="BN13" s="1062"/>
      <c r="BO13" s="1062"/>
      <c r="BP13" s="1062"/>
      <c r="BQ13" s="1062"/>
      <c r="BR13" s="1062"/>
      <c r="BS13" s="1062"/>
      <c r="BT13" s="1062"/>
      <c r="BU13" s="1062"/>
      <c r="BV13" s="1062"/>
      <c r="BW13" s="1062"/>
      <c r="BX13" s="1062"/>
      <c r="BY13" s="1062"/>
      <c r="BZ13" s="1062"/>
      <c r="CA13" s="1062"/>
      <c r="CB13" s="1062"/>
      <c r="CC13" s="1062"/>
      <c r="CD13" s="1062"/>
      <c r="CE13" s="1062"/>
      <c r="CF13" s="1062"/>
      <c r="CG13" s="1062"/>
      <c r="CH13" s="1062"/>
      <c r="CI13" s="1062"/>
      <c r="CJ13" s="1062"/>
      <c r="CK13" s="1062"/>
      <c r="CL13" s="1062"/>
      <c r="CM13" s="1062"/>
      <c r="CN13" s="1062"/>
      <c r="CO13" s="1062"/>
      <c r="CP13" s="1062"/>
      <c r="CQ13" s="1062"/>
      <c r="CR13" s="1062"/>
      <c r="CS13" s="1062"/>
      <c r="CT13" s="1062"/>
      <c r="CU13" s="1062"/>
      <c r="CV13" s="1062"/>
      <c r="CW13" s="1062"/>
      <c r="CX13" s="1062"/>
      <c r="CY13" s="1062"/>
      <c r="CZ13" s="1062"/>
      <c r="DA13" s="1062"/>
      <c r="DB13" s="1062"/>
      <c r="DC13" s="1062"/>
      <c r="DD13" s="1104"/>
      <c r="DE13" s="1104"/>
      <c r="DF13" s="750"/>
      <c r="DG13" s="750"/>
      <c r="DH13" s="750"/>
      <c r="DI13" s="750"/>
      <c r="DJ13" s="750"/>
      <c r="DK13" s="750"/>
      <c r="DL13" s="750"/>
      <c r="DM13" s="750"/>
      <c r="DN13" s="750"/>
      <c r="DO13" s="750"/>
      <c r="DP13" s="750"/>
      <c r="DQ13" s="750"/>
      <c r="DR13" s="750"/>
      <c r="DS13" s="750"/>
      <c r="DT13" s="750"/>
      <c r="DU13" s="750"/>
      <c r="DV13" s="750"/>
      <c r="DW13" s="750"/>
    </row>
    <row r="14" spans="1:143" s="751" customFormat="1">
      <c r="A14" s="1062"/>
      <c r="B14" s="1062"/>
      <c r="C14" s="1062"/>
      <c r="D14" s="1062"/>
      <c r="E14" s="1062"/>
      <c r="F14" s="1062"/>
      <c r="G14" s="1062"/>
      <c r="H14" s="1062"/>
      <c r="I14" s="1062"/>
      <c r="J14" s="1062"/>
      <c r="K14" s="1062"/>
      <c r="L14" s="1062"/>
      <c r="M14" s="1062"/>
      <c r="N14" s="1062"/>
      <c r="O14" s="1062"/>
      <c r="P14" s="1062"/>
      <c r="Q14" s="1062"/>
      <c r="R14" s="1062"/>
      <c r="S14" s="1062"/>
      <c r="T14" s="1062"/>
      <c r="U14" s="1062"/>
      <c r="V14" s="1062"/>
      <c r="W14" s="1062"/>
      <c r="X14" s="1062"/>
      <c r="Y14" s="1062"/>
      <c r="Z14" s="1062"/>
      <c r="AA14" s="1062"/>
      <c r="AB14" s="1062"/>
      <c r="AC14" s="1062"/>
      <c r="AD14" s="1062"/>
      <c r="AE14" s="1062"/>
      <c r="AF14" s="1062"/>
      <c r="AG14" s="1062"/>
      <c r="AH14" s="1062"/>
      <c r="AI14" s="1062"/>
      <c r="AJ14" s="1062"/>
      <c r="AK14" s="1062"/>
      <c r="AL14" s="1062"/>
      <c r="AM14" s="1062"/>
      <c r="AN14" s="1062"/>
      <c r="AO14" s="1062"/>
      <c r="AP14" s="1062"/>
      <c r="AQ14" s="1062"/>
      <c r="AR14" s="1062"/>
      <c r="AS14" s="1062"/>
      <c r="AT14" s="1062"/>
      <c r="AU14" s="1062"/>
      <c r="AV14" s="1062"/>
      <c r="AW14" s="1062"/>
      <c r="AX14" s="1062"/>
      <c r="AY14" s="1062"/>
      <c r="AZ14" s="1062"/>
      <c r="BA14" s="1062"/>
      <c r="BB14" s="1062"/>
      <c r="BC14" s="1062"/>
      <c r="BD14" s="1062"/>
      <c r="BE14" s="1062"/>
      <c r="BF14" s="1062"/>
      <c r="BG14" s="1062"/>
      <c r="BH14" s="1062"/>
      <c r="BI14" s="1062"/>
      <c r="BJ14" s="1062"/>
      <c r="BK14" s="1062"/>
      <c r="BL14" s="1062"/>
      <c r="BM14" s="1062"/>
      <c r="BN14" s="1062"/>
      <c r="BO14" s="1062"/>
      <c r="BP14" s="1062"/>
      <c r="BQ14" s="1062"/>
      <c r="BR14" s="1062"/>
      <c r="BS14" s="1062"/>
      <c r="BT14" s="1062"/>
      <c r="BU14" s="1062"/>
      <c r="BV14" s="1062"/>
      <c r="BW14" s="1062"/>
      <c r="BX14" s="1062"/>
      <c r="BY14" s="1062"/>
      <c r="BZ14" s="1062"/>
      <c r="CA14" s="1062"/>
      <c r="CB14" s="1062"/>
      <c r="CC14" s="1062"/>
      <c r="CD14" s="1062"/>
      <c r="CE14" s="1062"/>
      <c r="CF14" s="1062"/>
      <c r="CG14" s="1062"/>
      <c r="CH14" s="1062"/>
      <c r="CI14" s="1062"/>
      <c r="CJ14" s="1062"/>
      <c r="CK14" s="1062"/>
      <c r="CL14" s="1062"/>
      <c r="CM14" s="1062"/>
      <c r="CN14" s="1062"/>
      <c r="CO14" s="1062"/>
      <c r="CP14" s="1062"/>
      <c r="CQ14" s="1062"/>
      <c r="CR14" s="1062"/>
      <c r="CS14" s="1062"/>
      <c r="CT14" s="1062"/>
      <c r="CU14" s="1062"/>
      <c r="CV14" s="1062"/>
      <c r="CW14" s="1062"/>
      <c r="CX14" s="1062"/>
      <c r="CY14" s="1062"/>
      <c r="CZ14" s="1062"/>
      <c r="DA14" s="1062"/>
      <c r="DB14" s="1062"/>
      <c r="DC14" s="1062"/>
      <c r="DD14" s="1104"/>
      <c r="DE14" s="1104"/>
      <c r="DF14" s="750"/>
      <c r="DG14" s="750"/>
      <c r="DH14" s="750"/>
      <c r="DI14" s="750"/>
      <c r="DJ14" s="750"/>
      <c r="DK14" s="750"/>
      <c r="DL14" s="750"/>
      <c r="DM14" s="750"/>
      <c r="DN14" s="750"/>
      <c r="DO14" s="750"/>
      <c r="DP14" s="750"/>
      <c r="DQ14" s="750"/>
      <c r="DR14" s="750"/>
      <c r="DS14" s="750"/>
      <c r="DT14" s="750"/>
      <c r="DU14" s="750"/>
      <c r="DV14" s="750"/>
      <c r="DW14" s="750"/>
    </row>
    <row r="15" spans="1:143" s="751" customFormat="1">
      <c r="A15" s="365"/>
      <c r="B15" s="1062"/>
      <c r="C15" s="1062"/>
      <c r="D15" s="1062"/>
      <c r="E15" s="1062"/>
      <c r="F15" s="1062"/>
      <c r="G15" s="1062"/>
      <c r="H15" s="1062"/>
      <c r="I15" s="1062"/>
      <c r="J15" s="1062"/>
      <c r="K15" s="1062"/>
      <c r="L15" s="1062"/>
      <c r="M15" s="1062"/>
      <c r="N15" s="1062"/>
      <c r="O15" s="1062"/>
      <c r="P15" s="1062"/>
      <c r="Q15" s="1062"/>
      <c r="R15" s="1062"/>
      <c r="S15" s="1062"/>
      <c r="T15" s="1062"/>
      <c r="U15" s="1062"/>
      <c r="V15" s="1062"/>
      <c r="W15" s="1062"/>
      <c r="X15" s="1062"/>
      <c r="Y15" s="1062"/>
      <c r="Z15" s="1062"/>
      <c r="AA15" s="1062"/>
      <c r="AB15" s="1062"/>
      <c r="AC15" s="1062"/>
      <c r="AD15" s="1062"/>
      <c r="AE15" s="1062"/>
      <c r="AF15" s="1062"/>
      <c r="AG15" s="1062"/>
      <c r="AH15" s="1062"/>
      <c r="AI15" s="1062"/>
      <c r="AJ15" s="1062"/>
      <c r="AK15" s="1062"/>
      <c r="AL15" s="1062"/>
      <c r="AM15" s="1062"/>
      <c r="AN15" s="1062"/>
      <c r="AO15" s="1062"/>
      <c r="AP15" s="1062"/>
      <c r="AQ15" s="1062"/>
      <c r="AR15" s="1062"/>
      <c r="AS15" s="1062"/>
      <c r="AT15" s="1062"/>
      <c r="AU15" s="1062"/>
      <c r="AV15" s="1062"/>
      <c r="AW15" s="1062"/>
      <c r="AX15" s="1062"/>
      <c r="AY15" s="1062"/>
      <c r="AZ15" s="1062"/>
      <c r="BA15" s="1062"/>
      <c r="BB15" s="1062"/>
      <c r="BC15" s="1062"/>
      <c r="BD15" s="1062"/>
      <c r="BE15" s="1062"/>
      <c r="BF15" s="1062"/>
      <c r="BG15" s="1062"/>
      <c r="BH15" s="1062"/>
      <c r="BI15" s="1062"/>
      <c r="BJ15" s="1062"/>
      <c r="BK15" s="1062"/>
      <c r="BL15" s="1062"/>
      <c r="BM15" s="1062"/>
      <c r="BN15" s="1062"/>
      <c r="BO15" s="1062"/>
      <c r="BP15" s="1062"/>
      <c r="BQ15" s="1062"/>
      <c r="BR15" s="1062"/>
      <c r="BS15" s="1062"/>
      <c r="BT15" s="1062"/>
      <c r="BU15" s="1062"/>
      <c r="BV15" s="1062"/>
      <c r="BW15" s="1062"/>
      <c r="BX15" s="1062"/>
      <c r="BY15" s="1062"/>
      <c r="BZ15" s="1062"/>
      <c r="CA15" s="1062"/>
      <c r="CB15" s="1062"/>
      <c r="CC15" s="1062"/>
      <c r="CD15" s="1062"/>
      <c r="CE15" s="1062"/>
      <c r="CF15" s="1062"/>
      <c r="CG15" s="1062"/>
      <c r="CH15" s="1062"/>
      <c r="CI15" s="1062"/>
      <c r="CJ15" s="1062"/>
      <c r="CK15" s="1062"/>
      <c r="CL15" s="1062"/>
      <c r="CM15" s="1062"/>
      <c r="CN15" s="1062"/>
      <c r="CO15" s="1062"/>
      <c r="CP15" s="1062"/>
      <c r="CQ15" s="1062"/>
      <c r="CR15" s="1062"/>
      <c r="CS15" s="1062"/>
      <c r="CT15" s="1062"/>
      <c r="CU15" s="1062"/>
      <c r="CV15" s="1062"/>
      <c r="CW15" s="1062"/>
      <c r="CX15" s="1062"/>
      <c r="CY15" s="1062"/>
      <c r="CZ15" s="1062"/>
      <c r="DA15" s="1062"/>
      <c r="DB15" s="1062"/>
      <c r="DC15" s="1062"/>
      <c r="DD15" s="1104"/>
      <c r="DE15" s="1104"/>
      <c r="DF15" s="750"/>
      <c r="DG15" s="750"/>
      <c r="DH15" s="750"/>
      <c r="DI15" s="750"/>
      <c r="DJ15" s="750"/>
      <c r="DK15" s="750"/>
      <c r="DL15" s="750"/>
      <c r="DM15" s="750"/>
      <c r="DN15" s="750"/>
      <c r="DO15" s="750"/>
      <c r="DP15" s="750"/>
      <c r="DQ15" s="750"/>
      <c r="DR15" s="750"/>
      <c r="DS15" s="750"/>
      <c r="DT15" s="750"/>
      <c r="DU15" s="750"/>
      <c r="DV15" s="750"/>
      <c r="DW15" s="750"/>
    </row>
    <row r="16" spans="1:143" s="751" customFormat="1">
      <c r="A16" s="365"/>
      <c r="B16" s="1062"/>
      <c r="C16" s="1062"/>
      <c r="D16" s="1062"/>
      <c r="E16" s="1062"/>
      <c r="F16" s="1062"/>
      <c r="G16" s="1062"/>
      <c r="H16" s="1062"/>
      <c r="I16" s="1062"/>
      <c r="J16" s="1062"/>
      <c r="K16" s="1062"/>
      <c r="L16" s="1062"/>
      <c r="M16" s="1062"/>
      <c r="N16" s="1062"/>
      <c r="O16" s="1062"/>
      <c r="P16" s="1062"/>
      <c r="Q16" s="1062"/>
      <c r="R16" s="1062"/>
      <c r="S16" s="1062"/>
      <c r="T16" s="1062"/>
      <c r="U16" s="1062"/>
      <c r="V16" s="1062"/>
      <c r="W16" s="1062"/>
      <c r="X16" s="1062"/>
      <c r="Y16" s="1062"/>
      <c r="Z16" s="1062"/>
      <c r="AA16" s="1062"/>
      <c r="AB16" s="1062"/>
      <c r="AC16" s="1062"/>
      <c r="AD16" s="1062"/>
      <c r="AE16" s="1062"/>
      <c r="AF16" s="1062"/>
      <c r="AG16" s="1062"/>
      <c r="AH16" s="1062"/>
      <c r="AI16" s="1062"/>
      <c r="AJ16" s="1062"/>
      <c r="AK16" s="1062"/>
      <c r="AL16" s="1062"/>
      <c r="AM16" s="1062"/>
      <c r="AN16" s="1062"/>
      <c r="AO16" s="1062"/>
      <c r="AP16" s="1062"/>
      <c r="AQ16" s="1062"/>
      <c r="AR16" s="1062"/>
      <c r="AS16" s="1062"/>
      <c r="AT16" s="1062"/>
      <c r="AU16" s="1062"/>
      <c r="AV16" s="1062"/>
      <c r="AW16" s="1062"/>
      <c r="AX16" s="1062"/>
      <c r="AY16" s="1062"/>
      <c r="AZ16" s="1062"/>
      <c r="BA16" s="1062"/>
      <c r="BB16" s="1062"/>
      <c r="BC16" s="1062"/>
      <c r="BD16" s="1062"/>
      <c r="BE16" s="1062"/>
      <c r="BF16" s="1062"/>
      <c r="BG16" s="1062"/>
      <c r="BH16" s="1062"/>
      <c r="BI16" s="1062"/>
      <c r="BJ16" s="1062"/>
      <c r="BK16" s="1062"/>
      <c r="BL16" s="1062"/>
      <c r="BM16" s="1062"/>
      <c r="BN16" s="1062"/>
      <c r="BO16" s="1062"/>
      <c r="BP16" s="1062"/>
      <c r="BQ16" s="1062"/>
      <c r="BR16" s="1062"/>
      <c r="BS16" s="1062"/>
      <c r="BT16" s="1062"/>
      <c r="BU16" s="1062"/>
      <c r="BV16" s="1062"/>
      <c r="BW16" s="1062"/>
      <c r="BX16" s="1062"/>
      <c r="BY16" s="1062"/>
      <c r="BZ16" s="1062"/>
      <c r="CA16" s="1062"/>
      <c r="CB16" s="1062"/>
      <c r="CC16" s="1062"/>
      <c r="CD16" s="1062"/>
      <c r="CE16" s="1062"/>
      <c r="CF16" s="1062"/>
      <c r="CG16" s="1062"/>
      <c r="CH16" s="1062"/>
      <c r="CI16" s="1062"/>
      <c r="CJ16" s="1062"/>
      <c r="CK16" s="1062"/>
      <c r="CL16" s="1062"/>
      <c r="CM16" s="1062"/>
      <c r="CN16" s="1062"/>
      <c r="CO16" s="1062"/>
      <c r="CP16" s="1062"/>
      <c r="CQ16" s="1062"/>
      <c r="CR16" s="1062"/>
      <c r="CS16" s="1062"/>
      <c r="CT16" s="1062"/>
      <c r="CU16" s="1062"/>
      <c r="CV16" s="1062"/>
      <c r="CW16" s="1062"/>
      <c r="CX16" s="1062"/>
      <c r="CY16" s="1062"/>
      <c r="CZ16" s="1062"/>
      <c r="DA16" s="1062"/>
      <c r="DB16" s="1062"/>
      <c r="DC16" s="1062"/>
      <c r="DD16" s="1104"/>
      <c r="DE16" s="1104"/>
      <c r="DF16" s="750"/>
      <c r="DG16" s="750"/>
      <c r="DH16" s="750"/>
      <c r="DI16" s="750"/>
      <c r="DJ16" s="750"/>
      <c r="DK16" s="750"/>
      <c r="DL16" s="750"/>
      <c r="DM16" s="750"/>
      <c r="DN16" s="750"/>
      <c r="DO16" s="750"/>
      <c r="DP16" s="750"/>
      <c r="DQ16" s="750"/>
      <c r="DR16" s="750"/>
      <c r="DS16" s="750"/>
      <c r="DT16" s="750"/>
      <c r="DU16" s="750"/>
      <c r="DV16" s="750"/>
      <c r="DW16" s="750"/>
    </row>
    <row r="17" spans="1:351" s="751" customFormat="1">
      <c r="A17" s="365"/>
      <c r="B17" s="1062"/>
      <c r="C17" s="1062"/>
      <c r="D17" s="1062"/>
      <c r="E17" s="1062"/>
      <c r="F17" s="1062"/>
      <c r="G17" s="1062"/>
      <c r="H17" s="1062"/>
      <c r="I17" s="1062"/>
      <c r="J17" s="1062"/>
      <c r="K17" s="1062"/>
      <c r="L17" s="1062"/>
      <c r="M17" s="1062"/>
      <c r="N17" s="1062"/>
      <c r="O17" s="1062"/>
      <c r="P17" s="1062"/>
      <c r="Q17" s="1062"/>
      <c r="R17" s="1062"/>
      <c r="S17" s="1062"/>
      <c r="T17" s="1062"/>
      <c r="U17" s="1062"/>
      <c r="V17" s="1062"/>
      <c r="W17" s="1062"/>
      <c r="X17" s="1062"/>
      <c r="Y17" s="1062"/>
      <c r="Z17" s="1062"/>
      <c r="AA17" s="1062"/>
      <c r="AB17" s="1062"/>
      <c r="AC17" s="1062"/>
      <c r="AD17" s="1062"/>
      <c r="AE17" s="1062"/>
      <c r="AF17" s="1062"/>
      <c r="AG17" s="1062"/>
      <c r="AH17" s="1062"/>
      <c r="AI17" s="1062"/>
      <c r="AJ17" s="1062"/>
      <c r="AK17" s="1062"/>
      <c r="AL17" s="1062"/>
      <c r="AM17" s="1062"/>
      <c r="AN17" s="1062"/>
      <c r="AO17" s="1062"/>
      <c r="AP17" s="1062"/>
      <c r="AQ17" s="1062"/>
      <c r="AR17" s="1062"/>
      <c r="AS17" s="1062"/>
      <c r="AT17" s="1062"/>
      <c r="AU17" s="1062"/>
      <c r="AV17" s="1062"/>
      <c r="AW17" s="1062"/>
      <c r="AX17" s="1062"/>
      <c r="AY17" s="1062"/>
      <c r="AZ17" s="1062"/>
      <c r="BA17" s="1062"/>
      <c r="BB17" s="1062"/>
      <c r="BC17" s="1062"/>
      <c r="BD17" s="1062"/>
      <c r="BE17" s="1062"/>
      <c r="BF17" s="1062"/>
      <c r="BG17" s="1062"/>
      <c r="BH17" s="1062"/>
      <c r="BI17" s="1062"/>
      <c r="BJ17" s="1062"/>
      <c r="BK17" s="1062"/>
      <c r="BL17" s="1062"/>
      <c r="BM17" s="1062"/>
      <c r="BN17" s="1062"/>
      <c r="BO17" s="1062"/>
      <c r="BP17" s="1062"/>
      <c r="BQ17" s="1062"/>
      <c r="BR17" s="1062"/>
      <c r="BS17" s="1062"/>
      <c r="BT17" s="1062"/>
      <c r="BU17" s="1062"/>
      <c r="BV17" s="1062"/>
      <c r="BW17" s="1062"/>
      <c r="BX17" s="1062"/>
      <c r="BY17" s="1062"/>
      <c r="BZ17" s="1062"/>
      <c r="CA17" s="1062"/>
      <c r="CB17" s="1062"/>
      <c r="CC17" s="1062"/>
      <c r="CD17" s="1062"/>
      <c r="CE17" s="1062"/>
      <c r="CF17" s="1062"/>
      <c r="CG17" s="1062"/>
      <c r="CH17" s="1062"/>
      <c r="CI17" s="1062"/>
      <c r="CJ17" s="1062"/>
      <c r="CK17" s="1062"/>
      <c r="CL17" s="1062"/>
      <c r="CM17" s="1062"/>
      <c r="CN17" s="1062"/>
      <c r="CO17" s="1062"/>
      <c r="CP17" s="1062"/>
      <c r="CQ17" s="1062"/>
      <c r="CR17" s="1062"/>
      <c r="CS17" s="1062"/>
      <c r="CT17" s="1062"/>
      <c r="CU17" s="1062"/>
      <c r="CV17" s="1062"/>
      <c r="CW17" s="1062"/>
      <c r="CX17" s="1062"/>
      <c r="CY17" s="1062"/>
      <c r="CZ17" s="1062"/>
      <c r="DA17" s="1062"/>
      <c r="DB17" s="1062"/>
      <c r="DC17" s="1062"/>
      <c r="DD17" s="1104"/>
      <c r="DE17" s="1104"/>
      <c r="DF17" s="750"/>
      <c r="DG17" s="750"/>
      <c r="DH17" s="750"/>
      <c r="DI17" s="750"/>
      <c r="DJ17" s="750"/>
      <c r="DK17" s="750"/>
      <c r="DL17" s="750"/>
      <c r="DM17" s="750"/>
      <c r="DN17" s="750"/>
      <c r="DO17" s="750"/>
      <c r="DP17" s="750"/>
      <c r="DQ17" s="750"/>
      <c r="DR17" s="750"/>
      <c r="DS17" s="750"/>
      <c r="DT17" s="750"/>
      <c r="DU17" s="750"/>
      <c r="DV17" s="750"/>
      <c r="DW17" s="750"/>
    </row>
    <row r="18" spans="1:351" s="751" customFormat="1">
      <c r="A18" s="365"/>
      <c r="B18" s="1062"/>
      <c r="C18" s="1062"/>
      <c r="D18" s="1062"/>
      <c r="E18" s="1062"/>
      <c r="F18" s="1062"/>
      <c r="G18" s="1062"/>
      <c r="H18" s="1062"/>
      <c r="I18" s="1062"/>
      <c r="J18" s="1062"/>
      <c r="K18" s="1062"/>
      <c r="L18" s="1062"/>
      <c r="M18" s="1062"/>
      <c r="N18" s="1062"/>
      <c r="O18" s="1062"/>
      <c r="P18" s="1062"/>
      <c r="Q18" s="1062"/>
      <c r="R18" s="1062"/>
      <c r="S18" s="1062"/>
      <c r="T18" s="1062"/>
      <c r="U18" s="1062"/>
      <c r="V18" s="1062"/>
      <c r="W18" s="1062"/>
      <c r="X18" s="1062"/>
      <c r="Y18" s="1062"/>
      <c r="Z18" s="1062"/>
      <c r="AA18" s="1062"/>
      <c r="AB18" s="1062"/>
      <c r="AC18" s="1062"/>
      <c r="AD18" s="1062"/>
      <c r="AE18" s="1062"/>
      <c r="AF18" s="1062"/>
      <c r="AG18" s="1062"/>
      <c r="AH18" s="1062"/>
      <c r="AI18" s="1062"/>
      <c r="AJ18" s="1062"/>
      <c r="AK18" s="1062"/>
      <c r="AL18" s="1062"/>
      <c r="AM18" s="1062"/>
      <c r="AN18" s="1062"/>
      <c r="AO18" s="1062"/>
      <c r="AP18" s="1062"/>
      <c r="AQ18" s="1062"/>
      <c r="AR18" s="1062"/>
      <c r="AS18" s="1062"/>
      <c r="AT18" s="1062"/>
      <c r="AU18" s="1062"/>
      <c r="AV18" s="1062"/>
      <c r="AW18" s="1062"/>
      <c r="AX18" s="1062"/>
      <c r="AY18" s="1062"/>
      <c r="AZ18" s="1062"/>
      <c r="BA18" s="1062"/>
      <c r="BB18" s="1062"/>
      <c r="BC18" s="1062"/>
      <c r="BD18" s="1062"/>
      <c r="BE18" s="1062"/>
      <c r="BF18" s="1062"/>
      <c r="BG18" s="1062"/>
      <c r="BH18" s="1062"/>
      <c r="BI18" s="1062"/>
      <c r="BJ18" s="1062"/>
      <c r="BK18" s="1062"/>
      <c r="BL18" s="1062"/>
      <c r="BM18" s="1062"/>
      <c r="BN18" s="1062"/>
      <c r="BO18" s="1062"/>
      <c r="BP18" s="1062"/>
      <c r="BQ18" s="1062"/>
      <c r="BR18" s="1062"/>
      <c r="BS18" s="1062"/>
      <c r="BT18" s="1062"/>
      <c r="BU18" s="1062"/>
      <c r="BV18" s="1062"/>
      <c r="BW18" s="1062"/>
      <c r="BX18" s="1062"/>
      <c r="BY18" s="1062"/>
      <c r="BZ18" s="1062"/>
      <c r="CA18" s="1062"/>
      <c r="CB18" s="1062"/>
      <c r="CC18" s="1062"/>
      <c r="CD18" s="1062"/>
      <c r="CE18" s="1062"/>
      <c r="CF18" s="1062"/>
      <c r="CG18" s="1062"/>
      <c r="CH18" s="1062"/>
      <c r="CI18" s="1062"/>
      <c r="CJ18" s="1062"/>
      <c r="CK18" s="1062"/>
      <c r="CL18" s="1062"/>
      <c r="CM18" s="1062"/>
      <c r="CN18" s="1062"/>
      <c r="CO18" s="1062"/>
      <c r="CP18" s="1062"/>
      <c r="CQ18" s="1062"/>
      <c r="CR18" s="1062"/>
      <c r="CS18" s="1062"/>
      <c r="CT18" s="1062"/>
      <c r="CU18" s="1062"/>
      <c r="CV18" s="1062"/>
      <c r="CW18" s="1062"/>
      <c r="CX18" s="1062"/>
      <c r="CY18" s="1062"/>
      <c r="CZ18" s="1062"/>
      <c r="DA18" s="1062"/>
      <c r="DB18" s="1062"/>
      <c r="DC18" s="1062"/>
      <c r="DD18" s="1104"/>
      <c r="DE18" s="1104"/>
      <c r="DF18" s="750"/>
      <c r="DG18" s="750"/>
      <c r="DH18" s="750"/>
      <c r="DI18" s="750"/>
      <c r="DJ18" s="750"/>
      <c r="DK18" s="750"/>
      <c r="DL18" s="750"/>
      <c r="DM18" s="750"/>
      <c r="DN18" s="750"/>
      <c r="DO18" s="750"/>
      <c r="DP18" s="750"/>
      <c r="DQ18" s="750"/>
      <c r="DR18" s="750"/>
      <c r="DS18" s="750"/>
      <c r="DT18" s="750"/>
      <c r="DU18" s="750"/>
      <c r="DV18" s="750"/>
      <c r="DW18" s="750"/>
    </row>
    <row r="19" spans="1:351">
      <c r="DD19" s="764"/>
      <c r="DE19" s="764"/>
    </row>
    <row r="20" spans="1:351">
      <c r="DD20" s="764"/>
      <c r="DE20" s="764"/>
    </row>
    <row r="21" spans="1:351" ht="17.25">
      <c r="B21" s="1064"/>
      <c r="C21" s="760"/>
      <c r="D21" s="760"/>
      <c r="E21" s="760"/>
      <c r="F21" s="760"/>
      <c r="G21" s="760"/>
      <c r="H21" s="760"/>
      <c r="I21" s="760"/>
      <c r="J21" s="760"/>
      <c r="K21" s="760"/>
      <c r="L21" s="760"/>
      <c r="M21" s="760"/>
      <c r="N21" s="1088"/>
      <c r="O21" s="760"/>
      <c r="P21" s="760"/>
      <c r="Q21" s="760"/>
      <c r="R21" s="760"/>
      <c r="S21" s="760"/>
      <c r="T21" s="760"/>
      <c r="U21" s="760"/>
      <c r="V21" s="760"/>
      <c r="W21" s="760"/>
      <c r="X21" s="760"/>
      <c r="Y21" s="760"/>
      <c r="Z21" s="760"/>
      <c r="AA21" s="760"/>
      <c r="AB21" s="760"/>
      <c r="AC21" s="760"/>
      <c r="AD21" s="760"/>
      <c r="AE21" s="760"/>
      <c r="AF21" s="760"/>
      <c r="AG21" s="760"/>
      <c r="AH21" s="760"/>
      <c r="AI21" s="760"/>
      <c r="AJ21" s="760"/>
      <c r="AK21" s="760"/>
      <c r="AL21" s="760"/>
      <c r="AM21" s="760"/>
      <c r="AN21" s="760"/>
      <c r="AO21" s="760"/>
      <c r="AP21" s="760"/>
      <c r="AQ21" s="760"/>
      <c r="AR21" s="760"/>
      <c r="AS21" s="760"/>
      <c r="AT21" s="1088"/>
      <c r="AU21" s="760"/>
      <c r="AV21" s="760"/>
      <c r="AW21" s="760"/>
      <c r="AX21" s="760"/>
      <c r="AY21" s="760"/>
      <c r="AZ21" s="760"/>
      <c r="BA21" s="760"/>
      <c r="BB21" s="760"/>
      <c r="BC21" s="760"/>
      <c r="BD21" s="760"/>
      <c r="BE21" s="760"/>
      <c r="BF21" s="1088"/>
      <c r="BG21" s="760"/>
      <c r="BH21" s="760"/>
      <c r="BI21" s="760"/>
      <c r="BJ21" s="760"/>
      <c r="BK21" s="760"/>
      <c r="BL21" s="760"/>
      <c r="BM21" s="760"/>
      <c r="BN21" s="760"/>
      <c r="BO21" s="760"/>
      <c r="BP21" s="760"/>
      <c r="BQ21" s="760"/>
      <c r="BR21" s="1088"/>
      <c r="BS21" s="760"/>
      <c r="BT21" s="760"/>
      <c r="BU21" s="760"/>
      <c r="BV21" s="760"/>
      <c r="BW21" s="760"/>
      <c r="BX21" s="760"/>
      <c r="BY21" s="760"/>
      <c r="BZ21" s="760"/>
      <c r="CA21" s="760"/>
      <c r="CB21" s="760"/>
      <c r="CC21" s="760"/>
      <c r="CD21" s="1088"/>
      <c r="CE21" s="760"/>
      <c r="CF21" s="760"/>
      <c r="CG21" s="760"/>
      <c r="CH21" s="760"/>
      <c r="CI21" s="760"/>
      <c r="CJ21" s="760"/>
      <c r="CK21" s="760"/>
      <c r="CL21" s="760"/>
      <c r="CM21" s="760"/>
      <c r="CN21" s="760"/>
      <c r="CO21" s="760"/>
      <c r="CP21" s="1088"/>
      <c r="CQ21" s="760"/>
      <c r="CR21" s="760"/>
      <c r="CS21" s="760"/>
      <c r="CT21" s="760"/>
      <c r="CU21" s="760"/>
      <c r="CV21" s="760"/>
      <c r="CW21" s="760"/>
      <c r="CX21" s="760"/>
      <c r="CY21" s="760"/>
      <c r="CZ21" s="760"/>
      <c r="DA21" s="760"/>
      <c r="DB21" s="1088"/>
      <c r="DC21" s="760"/>
      <c r="DD21" s="855"/>
      <c r="DE21" s="764"/>
      <c r="MM21" s="1107"/>
    </row>
    <row r="22" spans="1:351" ht="17.25">
      <c r="B22" s="753"/>
      <c r="MM22" s="1107"/>
    </row>
    <row r="23" spans="1:351">
      <c r="B23" s="753"/>
    </row>
    <row r="24" spans="1:351">
      <c r="B24" s="753"/>
    </row>
    <row r="25" spans="1:351">
      <c r="B25" s="753"/>
    </row>
    <row r="26" spans="1:351">
      <c r="B26" s="753"/>
    </row>
    <row r="27" spans="1:351">
      <c r="B27" s="753"/>
    </row>
    <row r="28" spans="1:351">
      <c r="B28" s="753"/>
    </row>
    <row r="29" spans="1:351">
      <c r="B29" s="753"/>
    </row>
    <row r="30" spans="1:351">
      <c r="B30" s="753"/>
    </row>
    <row r="31" spans="1:351">
      <c r="B31" s="753"/>
    </row>
    <row r="32" spans="1:351">
      <c r="B32" s="753"/>
    </row>
    <row r="33" spans="2:109">
      <c r="B33" s="753"/>
    </row>
    <row r="34" spans="2:109">
      <c r="B34" s="753"/>
    </row>
    <row r="35" spans="2:109">
      <c r="B35" s="753"/>
    </row>
    <row r="36" spans="2:109">
      <c r="B36" s="753"/>
    </row>
    <row r="37" spans="2:109">
      <c r="B37" s="753"/>
    </row>
    <row r="38" spans="2:109">
      <c r="B38" s="753"/>
    </row>
    <row r="39" spans="2:109">
      <c r="B39" s="763"/>
      <c r="C39" s="761"/>
      <c r="D39" s="761"/>
      <c r="E39" s="761"/>
      <c r="F39" s="761"/>
      <c r="G39" s="761"/>
      <c r="H39" s="761"/>
      <c r="I39" s="761"/>
      <c r="J39" s="761"/>
      <c r="K39" s="761"/>
      <c r="L39" s="761"/>
      <c r="M39" s="761"/>
      <c r="N39" s="761"/>
      <c r="O39" s="761"/>
      <c r="P39" s="761"/>
      <c r="Q39" s="761"/>
      <c r="R39" s="761"/>
      <c r="S39" s="761"/>
      <c r="T39" s="761"/>
      <c r="U39" s="761"/>
      <c r="V39" s="761"/>
      <c r="W39" s="761"/>
      <c r="X39" s="761"/>
      <c r="Y39" s="761"/>
      <c r="Z39" s="761"/>
      <c r="AA39" s="761"/>
      <c r="AB39" s="761"/>
      <c r="AC39" s="761"/>
      <c r="AD39" s="761"/>
      <c r="AE39" s="761"/>
      <c r="AF39" s="761"/>
      <c r="AG39" s="761"/>
      <c r="AH39" s="761"/>
      <c r="AI39" s="761"/>
      <c r="AJ39" s="761"/>
      <c r="AK39" s="761"/>
      <c r="AL39" s="761"/>
      <c r="AM39" s="761"/>
      <c r="AN39" s="761"/>
      <c r="AO39" s="761"/>
      <c r="AP39" s="761"/>
      <c r="AQ39" s="761"/>
      <c r="AR39" s="761"/>
      <c r="AS39" s="761"/>
      <c r="AT39" s="761"/>
      <c r="AU39" s="761"/>
      <c r="AV39" s="761"/>
      <c r="AW39" s="761"/>
      <c r="AX39" s="761"/>
      <c r="AY39" s="761"/>
      <c r="AZ39" s="761"/>
      <c r="BA39" s="761"/>
      <c r="BB39" s="761"/>
      <c r="BC39" s="761"/>
      <c r="BD39" s="761"/>
      <c r="BE39" s="761"/>
      <c r="BF39" s="761"/>
      <c r="BG39" s="761"/>
      <c r="BH39" s="761"/>
      <c r="BI39" s="761"/>
      <c r="BJ39" s="761"/>
      <c r="BK39" s="761"/>
      <c r="BL39" s="761"/>
      <c r="BM39" s="761"/>
      <c r="BN39" s="761"/>
      <c r="BO39" s="761"/>
      <c r="BP39" s="761"/>
      <c r="BQ39" s="761"/>
      <c r="BR39" s="761"/>
      <c r="BS39" s="761"/>
      <c r="BT39" s="761"/>
      <c r="BU39" s="761"/>
      <c r="BV39" s="761"/>
      <c r="BW39" s="761"/>
      <c r="BX39" s="761"/>
      <c r="BY39" s="761"/>
      <c r="BZ39" s="761"/>
      <c r="CA39" s="761"/>
      <c r="CB39" s="761"/>
      <c r="CC39" s="761"/>
      <c r="CD39" s="761"/>
      <c r="CE39" s="761"/>
      <c r="CF39" s="761"/>
      <c r="CG39" s="761"/>
      <c r="CH39" s="761"/>
      <c r="CI39" s="761"/>
      <c r="CJ39" s="761"/>
      <c r="CK39" s="761"/>
      <c r="CL39" s="761"/>
      <c r="CM39" s="761"/>
      <c r="CN39" s="761"/>
      <c r="CO39" s="761"/>
      <c r="CP39" s="761"/>
      <c r="CQ39" s="761"/>
      <c r="CR39" s="761"/>
      <c r="CS39" s="761"/>
      <c r="CT39" s="761"/>
      <c r="CU39" s="761"/>
      <c r="CV39" s="761"/>
      <c r="CW39" s="761"/>
      <c r="CX39" s="761"/>
      <c r="CY39" s="761"/>
      <c r="CZ39" s="761"/>
      <c r="DA39" s="761"/>
      <c r="DB39" s="761"/>
      <c r="DC39" s="761"/>
      <c r="DD39" s="860"/>
    </row>
    <row r="40" spans="2:109">
      <c r="B40" s="1065"/>
      <c r="DD40" s="1065"/>
      <c r="DE40" s="764"/>
    </row>
    <row r="41" spans="2:109" ht="17.25">
      <c r="B41" s="755" t="s">
        <v>540</v>
      </c>
      <c r="C41" s="760"/>
      <c r="D41" s="760"/>
      <c r="E41" s="760"/>
      <c r="F41" s="760"/>
      <c r="G41" s="760"/>
      <c r="H41" s="760"/>
      <c r="I41" s="760"/>
      <c r="J41" s="760"/>
      <c r="K41" s="760"/>
      <c r="L41" s="760"/>
      <c r="M41" s="760"/>
      <c r="N41" s="760"/>
      <c r="O41" s="760"/>
      <c r="P41" s="760"/>
      <c r="Q41" s="760"/>
      <c r="R41" s="760"/>
      <c r="S41" s="760"/>
      <c r="T41" s="760"/>
      <c r="U41" s="760"/>
      <c r="V41" s="760"/>
      <c r="W41" s="760"/>
      <c r="X41" s="760"/>
      <c r="Y41" s="760"/>
      <c r="Z41" s="760"/>
      <c r="AA41" s="760"/>
      <c r="AB41" s="760"/>
      <c r="AC41" s="760"/>
      <c r="AD41" s="760"/>
      <c r="AE41" s="760"/>
      <c r="AF41" s="760"/>
      <c r="AG41" s="760"/>
      <c r="AH41" s="760"/>
      <c r="AI41" s="760"/>
      <c r="AJ41" s="760"/>
      <c r="AK41" s="760"/>
      <c r="AL41" s="760"/>
      <c r="AM41" s="760"/>
      <c r="AN41" s="760"/>
      <c r="AO41" s="760"/>
      <c r="AP41" s="760"/>
      <c r="AQ41" s="760"/>
      <c r="AR41" s="760"/>
      <c r="AS41" s="760"/>
      <c r="AT41" s="760"/>
      <c r="AU41" s="760"/>
      <c r="AV41" s="760"/>
      <c r="AW41" s="760"/>
      <c r="AX41" s="760"/>
      <c r="AY41" s="760"/>
      <c r="AZ41" s="760"/>
      <c r="BA41" s="760"/>
      <c r="BB41" s="760"/>
      <c r="BC41" s="760"/>
      <c r="BD41" s="760"/>
      <c r="BE41" s="760"/>
      <c r="BF41" s="760"/>
      <c r="BG41" s="760"/>
      <c r="BH41" s="760"/>
      <c r="BI41" s="760"/>
      <c r="BJ41" s="760"/>
      <c r="BK41" s="760"/>
      <c r="BL41" s="760"/>
      <c r="BM41" s="760"/>
      <c r="BN41" s="760"/>
      <c r="BO41" s="760"/>
      <c r="BP41" s="760"/>
      <c r="BQ41" s="760"/>
      <c r="BR41" s="760"/>
      <c r="BS41" s="760"/>
      <c r="BT41" s="760"/>
      <c r="BU41" s="760"/>
      <c r="BV41" s="760"/>
      <c r="BW41" s="760"/>
      <c r="BX41" s="760"/>
      <c r="BY41" s="760"/>
      <c r="BZ41" s="760"/>
      <c r="CA41" s="760"/>
      <c r="CB41" s="760"/>
      <c r="CC41" s="760"/>
      <c r="CD41" s="760"/>
      <c r="CE41" s="760"/>
      <c r="CF41" s="760"/>
      <c r="CG41" s="760"/>
      <c r="CH41" s="760"/>
      <c r="CI41" s="760"/>
      <c r="CJ41" s="760"/>
      <c r="CK41" s="760"/>
      <c r="CL41" s="760"/>
      <c r="CM41" s="760"/>
      <c r="CN41" s="760"/>
      <c r="CO41" s="760"/>
      <c r="CP41" s="760"/>
      <c r="CQ41" s="760"/>
      <c r="CR41" s="760"/>
      <c r="CS41" s="760"/>
      <c r="CT41" s="760"/>
      <c r="CU41" s="760"/>
      <c r="CV41" s="760"/>
      <c r="CW41" s="760"/>
      <c r="CX41" s="760"/>
      <c r="CY41" s="760"/>
      <c r="CZ41" s="760"/>
      <c r="DA41" s="760"/>
      <c r="DB41" s="760"/>
      <c r="DC41" s="760"/>
      <c r="DD41" s="855"/>
    </row>
    <row r="42" spans="2:109">
      <c r="B42" s="753"/>
      <c r="G42" s="1069"/>
      <c r="I42" s="1060"/>
      <c r="J42" s="1060"/>
      <c r="K42" s="1060"/>
      <c r="AM42" s="1069"/>
      <c r="AN42" s="1069" t="s">
        <v>541</v>
      </c>
      <c r="AP42" s="1060"/>
      <c r="AQ42" s="1060"/>
      <c r="AR42" s="1060"/>
      <c r="AY42" s="1069"/>
      <c r="BA42" s="1060"/>
      <c r="BB42" s="1060"/>
      <c r="BC42" s="1060"/>
      <c r="BK42" s="1069"/>
      <c r="BM42" s="1060"/>
      <c r="BN42" s="1060"/>
      <c r="BO42" s="1060"/>
      <c r="BW42" s="1069"/>
      <c r="BY42" s="1060"/>
      <c r="BZ42" s="1060"/>
      <c r="CA42" s="1060"/>
      <c r="CI42" s="1069"/>
      <c r="CK42" s="1060"/>
      <c r="CL42" s="1060"/>
      <c r="CM42" s="1060"/>
      <c r="CU42" s="1069"/>
      <c r="CW42" s="1060"/>
      <c r="CX42" s="1060"/>
      <c r="CY42" s="1060"/>
    </row>
    <row r="43" spans="2:109" ht="13.5" customHeight="1">
      <c r="B43" s="753"/>
      <c r="AN43" s="1090" t="s">
        <v>486</v>
      </c>
      <c r="AO43" s="1096"/>
      <c r="AP43" s="1096"/>
      <c r="AQ43" s="1096"/>
      <c r="AR43" s="1096"/>
      <c r="AS43" s="1096"/>
      <c r="AT43" s="1096"/>
      <c r="AU43" s="1096"/>
      <c r="AV43" s="1096"/>
      <c r="AW43" s="1096"/>
      <c r="AX43" s="1096"/>
      <c r="AY43" s="1096"/>
      <c r="AZ43" s="1096"/>
      <c r="BA43" s="1096"/>
      <c r="BB43" s="1096"/>
      <c r="BC43" s="1096"/>
      <c r="BD43" s="1096"/>
      <c r="BE43" s="1096"/>
      <c r="BF43" s="1096"/>
      <c r="BG43" s="1096"/>
      <c r="BH43" s="1096"/>
      <c r="BI43" s="1096"/>
      <c r="BJ43" s="1096"/>
      <c r="BK43" s="1096"/>
      <c r="BL43" s="1096"/>
      <c r="BM43" s="1096"/>
      <c r="BN43" s="1096"/>
      <c r="BO43" s="1096"/>
      <c r="BP43" s="1096"/>
      <c r="BQ43" s="1096"/>
      <c r="BR43" s="1096"/>
      <c r="BS43" s="1096"/>
      <c r="BT43" s="1096"/>
      <c r="BU43" s="1096"/>
      <c r="BV43" s="1096"/>
      <c r="BW43" s="1096"/>
      <c r="BX43" s="1096"/>
      <c r="BY43" s="1096"/>
      <c r="BZ43" s="1096"/>
      <c r="CA43" s="1096"/>
      <c r="CB43" s="1096"/>
      <c r="CC43" s="1096"/>
      <c r="CD43" s="1096"/>
      <c r="CE43" s="1096"/>
      <c r="CF43" s="1096"/>
      <c r="CG43" s="1096"/>
      <c r="CH43" s="1096"/>
      <c r="CI43" s="1096"/>
      <c r="CJ43" s="1096"/>
      <c r="CK43" s="1096"/>
      <c r="CL43" s="1096"/>
      <c r="CM43" s="1096"/>
      <c r="CN43" s="1096"/>
      <c r="CO43" s="1096"/>
      <c r="CP43" s="1096"/>
      <c r="CQ43" s="1096"/>
      <c r="CR43" s="1096"/>
      <c r="CS43" s="1096"/>
      <c r="CT43" s="1096"/>
      <c r="CU43" s="1096"/>
      <c r="CV43" s="1096"/>
      <c r="CW43" s="1096"/>
      <c r="CX43" s="1096"/>
      <c r="CY43" s="1096"/>
      <c r="CZ43" s="1096"/>
      <c r="DA43" s="1096"/>
      <c r="DB43" s="1096"/>
      <c r="DC43" s="1101"/>
    </row>
    <row r="44" spans="2:109">
      <c r="B44" s="753"/>
      <c r="AN44" s="1091"/>
      <c r="AO44" s="1097"/>
      <c r="AP44" s="1097"/>
      <c r="AQ44" s="1097"/>
      <c r="AR44" s="1097"/>
      <c r="AS44" s="1097"/>
      <c r="AT44" s="1097"/>
      <c r="AU44" s="1097"/>
      <c r="AV44" s="1097"/>
      <c r="AW44" s="1097"/>
      <c r="AX44" s="1097"/>
      <c r="AY44" s="1097"/>
      <c r="AZ44" s="1097"/>
      <c r="BA44" s="1097"/>
      <c r="BB44" s="1097"/>
      <c r="BC44" s="1097"/>
      <c r="BD44" s="1097"/>
      <c r="BE44" s="1097"/>
      <c r="BF44" s="1097"/>
      <c r="BG44" s="1097"/>
      <c r="BH44" s="1097"/>
      <c r="BI44" s="1097"/>
      <c r="BJ44" s="1097"/>
      <c r="BK44" s="1097"/>
      <c r="BL44" s="1097"/>
      <c r="BM44" s="1097"/>
      <c r="BN44" s="1097"/>
      <c r="BO44" s="1097"/>
      <c r="BP44" s="1097"/>
      <c r="BQ44" s="1097"/>
      <c r="BR44" s="1097"/>
      <c r="BS44" s="1097"/>
      <c r="BT44" s="1097"/>
      <c r="BU44" s="1097"/>
      <c r="BV44" s="1097"/>
      <c r="BW44" s="1097"/>
      <c r="BX44" s="1097"/>
      <c r="BY44" s="1097"/>
      <c r="BZ44" s="1097"/>
      <c r="CA44" s="1097"/>
      <c r="CB44" s="1097"/>
      <c r="CC44" s="1097"/>
      <c r="CD44" s="1097"/>
      <c r="CE44" s="1097"/>
      <c r="CF44" s="1097"/>
      <c r="CG44" s="1097"/>
      <c r="CH44" s="1097"/>
      <c r="CI44" s="1097"/>
      <c r="CJ44" s="1097"/>
      <c r="CK44" s="1097"/>
      <c r="CL44" s="1097"/>
      <c r="CM44" s="1097"/>
      <c r="CN44" s="1097"/>
      <c r="CO44" s="1097"/>
      <c r="CP44" s="1097"/>
      <c r="CQ44" s="1097"/>
      <c r="CR44" s="1097"/>
      <c r="CS44" s="1097"/>
      <c r="CT44" s="1097"/>
      <c r="CU44" s="1097"/>
      <c r="CV44" s="1097"/>
      <c r="CW44" s="1097"/>
      <c r="CX44" s="1097"/>
      <c r="CY44" s="1097"/>
      <c r="CZ44" s="1097"/>
      <c r="DA44" s="1097"/>
      <c r="DB44" s="1097"/>
      <c r="DC44" s="1102"/>
    </row>
    <row r="45" spans="2:109">
      <c r="B45" s="753"/>
      <c r="AN45" s="1091"/>
      <c r="AO45" s="1097"/>
      <c r="AP45" s="1097"/>
      <c r="AQ45" s="1097"/>
      <c r="AR45" s="1097"/>
      <c r="AS45" s="1097"/>
      <c r="AT45" s="1097"/>
      <c r="AU45" s="1097"/>
      <c r="AV45" s="1097"/>
      <c r="AW45" s="1097"/>
      <c r="AX45" s="1097"/>
      <c r="AY45" s="1097"/>
      <c r="AZ45" s="1097"/>
      <c r="BA45" s="1097"/>
      <c r="BB45" s="1097"/>
      <c r="BC45" s="1097"/>
      <c r="BD45" s="1097"/>
      <c r="BE45" s="1097"/>
      <c r="BF45" s="1097"/>
      <c r="BG45" s="1097"/>
      <c r="BH45" s="1097"/>
      <c r="BI45" s="1097"/>
      <c r="BJ45" s="1097"/>
      <c r="BK45" s="1097"/>
      <c r="BL45" s="1097"/>
      <c r="BM45" s="1097"/>
      <c r="BN45" s="1097"/>
      <c r="BO45" s="1097"/>
      <c r="BP45" s="1097"/>
      <c r="BQ45" s="1097"/>
      <c r="BR45" s="1097"/>
      <c r="BS45" s="1097"/>
      <c r="BT45" s="1097"/>
      <c r="BU45" s="1097"/>
      <c r="BV45" s="1097"/>
      <c r="BW45" s="1097"/>
      <c r="BX45" s="1097"/>
      <c r="BY45" s="1097"/>
      <c r="BZ45" s="1097"/>
      <c r="CA45" s="1097"/>
      <c r="CB45" s="1097"/>
      <c r="CC45" s="1097"/>
      <c r="CD45" s="1097"/>
      <c r="CE45" s="1097"/>
      <c r="CF45" s="1097"/>
      <c r="CG45" s="1097"/>
      <c r="CH45" s="1097"/>
      <c r="CI45" s="1097"/>
      <c r="CJ45" s="1097"/>
      <c r="CK45" s="1097"/>
      <c r="CL45" s="1097"/>
      <c r="CM45" s="1097"/>
      <c r="CN45" s="1097"/>
      <c r="CO45" s="1097"/>
      <c r="CP45" s="1097"/>
      <c r="CQ45" s="1097"/>
      <c r="CR45" s="1097"/>
      <c r="CS45" s="1097"/>
      <c r="CT45" s="1097"/>
      <c r="CU45" s="1097"/>
      <c r="CV45" s="1097"/>
      <c r="CW45" s="1097"/>
      <c r="CX45" s="1097"/>
      <c r="CY45" s="1097"/>
      <c r="CZ45" s="1097"/>
      <c r="DA45" s="1097"/>
      <c r="DB45" s="1097"/>
      <c r="DC45" s="1102"/>
    </row>
    <row r="46" spans="2:109">
      <c r="B46" s="753"/>
      <c r="AN46" s="1091"/>
      <c r="AO46" s="1097"/>
      <c r="AP46" s="1097"/>
      <c r="AQ46" s="1097"/>
      <c r="AR46" s="1097"/>
      <c r="AS46" s="1097"/>
      <c r="AT46" s="1097"/>
      <c r="AU46" s="1097"/>
      <c r="AV46" s="1097"/>
      <c r="AW46" s="1097"/>
      <c r="AX46" s="1097"/>
      <c r="AY46" s="1097"/>
      <c r="AZ46" s="1097"/>
      <c r="BA46" s="1097"/>
      <c r="BB46" s="1097"/>
      <c r="BC46" s="1097"/>
      <c r="BD46" s="1097"/>
      <c r="BE46" s="1097"/>
      <c r="BF46" s="1097"/>
      <c r="BG46" s="1097"/>
      <c r="BH46" s="1097"/>
      <c r="BI46" s="1097"/>
      <c r="BJ46" s="1097"/>
      <c r="BK46" s="1097"/>
      <c r="BL46" s="1097"/>
      <c r="BM46" s="1097"/>
      <c r="BN46" s="1097"/>
      <c r="BO46" s="1097"/>
      <c r="BP46" s="1097"/>
      <c r="BQ46" s="1097"/>
      <c r="BR46" s="1097"/>
      <c r="BS46" s="1097"/>
      <c r="BT46" s="1097"/>
      <c r="BU46" s="1097"/>
      <c r="BV46" s="1097"/>
      <c r="BW46" s="1097"/>
      <c r="BX46" s="1097"/>
      <c r="BY46" s="1097"/>
      <c r="BZ46" s="1097"/>
      <c r="CA46" s="1097"/>
      <c r="CB46" s="1097"/>
      <c r="CC46" s="1097"/>
      <c r="CD46" s="1097"/>
      <c r="CE46" s="1097"/>
      <c r="CF46" s="1097"/>
      <c r="CG46" s="1097"/>
      <c r="CH46" s="1097"/>
      <c r="CI46" s="1097"/>
      <c r="CJ46" s="1097"/>
      <c r="CK46" s="1097"/>
      <c r="CL46" s="1097"/>
      <c r="CM46" s="1097"/>
      <c r="CN46" s="1097"/>
      <c r="CO46" s="1097"/>
      <c r="CP46" s="1097"/>
      <c r="CQ46" s="1097"/>
      <c r="CR46" s="1097"/>
      <c r="CS46" s="1097"/>
      <c r="CT46" s="1097"/>
      <c r="CU46" s="1097"/>
      <c r="CV46" s="1097"/>
      <c r="CW46" s="1097"/>
      <c r="CX46" s="1097"/>
      <c r="CY46" s="1097"/>
      <c r="CZ46" s="1097"/>
      <c r="DA46" s="1097"/>
      <c r="DB46" s="1097"/>
      <c r="DC46" s="1102"/>
    </row>
    <row r="47" spans="2:109">
      <c r="B47" s="753"/>
      <c r="AN47" s="1092"/>
      <c r="AO47" s="1098"/>
      <c r="AP47" s="1098"/>
      <c r="AQ47" s="1098"/>
      <c r="AR47" s="1098"/>
      <c r="AS47" s="1098"/>
      <c r="AT47" s="1098"/>
      <c r="AU47" s="1098"/>
      <c r="AV47" s="1098"/>
      <c r="AW47" s="1098"/>
      <c r="AX47" s="1098"/>
      <c r="AY47" s="1098"/>
      <c r="AZ47" s="1098"/>
      <c r="BA47" s="1098"/>
      <c r="BB47" s="1098"/>
      <c r="BC47" s="1098"/>
      <c r="BD47" s="1098"/>
      <c r="BE47" s="1098"/>
      <c r="BF47" s="1098"/>
      <c r="BG47" s="1098"/>
      <c r="BH47" s="1098"/>
      <c r="BI47" s="1098"/>
      <c r="BJ47" s="1098"/>
      <c r="BK47" s="1098"/>
      <c r="BL47" s="1098"/>
      <c r="BM47" s="1098"/>
      <c r="BN47" s="1098"/>
      <c r="BO47" s="1098"/>
      <c r="BP47" s="1098"/>
      <c r="BQ47" s="1098"/>
      <c r="BR47" s="1098"/>
      <c r="BS47" s="1098"/>
      <c r="BT47" s="1098"/>
      <c r="BU47" s="1098"/>
      <c r="BV47" s="1098"/>
      <c r="BW47" s="1098"/>
      <c r="BX47" s="1098"/>
      <c r="BY47" s="1098"/>
      <c r="BZ47" s="1098"/>
      <c r="CA47" s="1098"/>
      <c r="CB47" s="1098"/>
      <c r="CC47" s="1098"/>
      <c r="CD47" s="1098"/>
      <c r="CE47" s="1098"/>
      <c r="CF47" s="1098"/>
      <c r="CG47" s="1098"/>
      <c r="CH47" s="1098"/>
      <c r="CI47" s="1098"/>
      <c r="CJ47" s="1098"/>
      <c r="CK47" s="1098"/>
      <c r="CL47" s="1098"/>
      <c r="CM47" s="1098"/>
      <c r="CN47" s="1098"/>
      <c r="CO47" s="1098"/>
      <c r="CP47" s="1098"/>
      <c r="CQ47" s="1098"/>
      <c r="CR47" s="1098"/>
      <c r="CS47" s="1098"/>
      <c r="CT47" s="1098"/>
      <c r="CU47" s="1098"/>
      <c r="CV47" s="1098"/>
      <c r="CW47" s="1098"/>
      <c r="CX47" s="1098"/>
      <c r="CY47" s="1098"/>
      <c r="CZ47" s="1098"/>
      <c r="DA47" s="1098"/>
      <c r="DB47" s="1098"/>
      <c r="DC47" s="1103"/>
    </row>
    <row r="48" spans="2:109">
      <c r="B48" s="753"/>
      <c r="H48" s="1073"/>
      <c r="I48" s="1073"/>
      <c r="J48" s="1073"/>
      <c r="AN48" s="1073"/>
      <c r="AO48" s="1073"/>
      <c r="AP48" s="1073"/>
      <c r="AZ48" s="1073"/>
      <c r="BA48" s="1073"/>
      <c r="BB48" s="1073"/>
      <c r="BL48" s="1073"/>
      <c r="BM48" s="1073"/>
      <c r="BN48" s="1073"/>
      <c r="BX48" s="1073"/>
      <c r="BY48" s="1073"/>
      <c r="BZ48" s="1073"/>
      <c r="CJ48" s="1073"/>
      <c r="CK48" s="1073"/>
      <c r="CL48" s="1073"/>
      <c r="CV48" s="1073"/>
      <c r="CW48" s="1073"/>
      <c r="CX48" s="1073"/>
    </row>
    <row r="49" spans="1:109">
      <c r="B49" s="753"/>
      <c r="AN49" s="365" t="s">
        <v>174</v>
      </c>
    </row>
    <row r="50" spans="1:109">
      <c r="B50" s="753"/>
      <c r="G50" s="1070"/>
      <c r="H50" s="1070"/>
      <c r="I50" s="1070"/>
      <c r="J50" s="1070"/>
      <c r="K50" s="1078"/>
      <c r="L50" s="1078"/>
      <c r="M50" s="1086"/>
      <c r="N50" s="1086"/>
      <c r="AN50" s="1093"/>
      <c r="AO50" s="321"/>
      <c r="AP50" s="321"/>
      <c r="AQ50" s="321"/>
      <c r="AR50" s="321"/>
      <c r="AS50" s="321"/>
      <c r="AT50" s="321"/>
      <c r="AU50" s="321"/>
      <c r="AV50" s="321"/>
      <c r="AW50" s="321"/>
      <c r="AX50" s="321"/>
      <c r="AY50" s="321"/>
      <c r="AZ50" s="321"/>
      <c r="BA50" s="321"/>
      <c r="BB50" s="321"/>
      <c r="BC50" s="321"/>
      <c r="BD50" s="321"/>
      <c r="BE50" s="321"/>
      <c r="BF50" s="321"/>
      <c r="BG50" s="321"/>
      <c r="BH50" s="321"/>
      <c r="BI50" s="321"/>
      <c r="BJ50" s="321"/>
      <c r="BK50" s="321"/>
      <c r="BL50" s="321"/>
      <c r="BM50" s="321"/>
      <c r="BN50" s="321"/>
      <c r="BO50" s="324"/>
      <c r="BP50" s="1095" t="s">
        <v>529</v>
      </c>
      <c r="BQ50" s="1095"/>
      <c r="BR50" s="1095"/>
      <c r="BS50" s="1095"/>
      <c r="BT50" s="1095"/>
      <c r="BU50" s="1095"/>
      <c r="BV50" s="1095"/>
      <c r="BW50" s="1095"/>
      <c r="BX50" s="1095" t="s">
        <v>386</v>
      </c>
      <c r="BY50" s="1095"/>
      <c r="BZ50" s="1095"/>
      <c r="CA50" s="1095"/>
      <c r="CB50" s="1095"/>
      <c r="CC50" s="1095"/>
      <c r="CD50" s="1095"/>
      <c r="CE50" s="1095"/>
      <c r="CF50" s="1095" t="s">
        <v>229</v>
      </c>
      <c r="CG50" s="1095"/>
      <c r="CH50" s="1095"/>
      <c r="CI50" s="1095"/>
      <c r="CJ50" s="1095"/>
      <c r="CK50" s="1095"/>
      <c r="CL50" s="1095"/>
      <c r="CM50" s="1095"/>
      <c r="CN50" s="1095" t="s">
        <v>450</v>
      </c>
      <c r="CO50" s="1095"/>
      <c r="CP50" s="1095"/>
      <c r="CQ50" s="1095"/>
      <c r="CR50" s="1095"/>
      <c r="CS50" s="1095"/>
      <c r="CT50" s="1095"/>
      <c r="CU50" s="1095"/>
      <c r="CV50" s="1095" t="s">
        <v>364</v>
      </c>
      <c r="CW50" s="1095"/>
      <c r="CX50" s="1095"/>
      <c r="CY50" s="1095"/>
      <c r="CZ50" s="1095"/>
      <c r="DA50" s="1095"/>
      <c r="DB50" s="1095"/>
      <c r="DC50" s="1095"/>
    </row>
    <row r="51" spans="1:109" ht="13.5" customHeight="1">
      <c r="B51" s="753"/>
      <c r="G51" s="1071"/>
      <c r="H51" s="1071"/>
      <c r="I51" s="1075"/>
      <c r="J51" s="1075"/>
      <c r="K51" s="1079"/>
      <c r="L51" s="1079"/>
      <c r="M51" s="1079"/>
      <c r="N51" s="1079"/>
      <c r="AM51" s="1073"/>
      <c r="AN51" s="1094" t="s">
        <v>542</v>
      </c>
      <c r="AO51" s="1094"/>
      <c r="AP51" s="1094"/>
      <c r="AQ51" s="1094"/>
      <c r="AR51" s="1094"/>
      <c r="AS51" s="1094"/>
      <c r="AT51" s="1094"/>
      <c r="AU51" s="1094"/>
      <c r="AV51" s="1094"/>
      <c r="AW51" s="1094"/>
      <c r="AX51" s="1094"/>
      <c r="AY51" s="1094"/>
      <c r="AZ51" s="1094"/>
      <c r="BA51" s="1094"/>
      <c r="BB51" s="1094" t="s">
        <v>543</v>
      </c>
      <c r="BC51" s="1094"/>
      <c r="BD51" s="1094"/>
      <c r="BE51" s="1094"/>
      <c r="BF51" s="1094"/>
      <c r="BG51" s="1094"/>
      <c r="BH51" s="1094"/>
      <c r="BI51" s="1094"/>
      <c r="BJ51" s="1094"/>
      <c r="BK51" s="1094"/>
      <c r="BL51" s="1094"/>
      <c r="BM51" s="1094"/>
      <c r="BN51" s="1094"/>
      <c r="BO51" s="1094"/>
      <c r="BP51" s="1099"/>
      <c r="BQ51" s="1100"/>
      <c r="BR51" s="1100"/>
      <c r="BS51" s="1100"/>
      <c r="BT51" s="1100"/>
      <c r="BU51" s="1100"/>
      <c r="BV51" s="1100"/>
      <c r="BW51" s="1100"/>
      <c r="BX51" s="1100"/>
      <c r="BY51" s="1100"/>
      <c r="BZ51" s="1100"/>
      <c r="CA51" s="1100"/>
      <c r="CB51" s="1100"/>
      <c r="CC51" s="1100"/>
      <c r="CD51" s="1100"/>
      <c r="CE51" s="1100"/>
      <c r="CF51" s="1100"/>
      <c r="CG51" s="1100"/>
      <c r="CH51" s="1100"/>
      <c r="CI51" s="1100"/>
      <c r="CJ51" s="1100"/>
      <c r="CK51" s="1100"/>
      <c r="CL51" s="1100"/>
      <c r="CM51" s="1100"/>
      <c r="CN51" s="1100"/>
      <c r="CO51" s="1100"/>
      <c r="CP51" s="1100"/>
      <c r="CQ51" s="1100"/>
      <c r="CR51" s="1100"/>
      <c r="CS51" s="1100"/>
      <c r="CT51" s="1100"/>
      <c r="CU51" s="1100"/>
      <c r="CV51" s="1100"/>
      <c r="CW51" s="1100"/>
      <c r="CX51" s="1100"/>
      <c r="CY51" s="1100"/>
      <c r="CZ51" s="1100"/>
      <c r="DA51" s="1100"/>
      <c r="DB51" s="1100"/>
      <c r="DC51" s="1100"/>
    </row>
    <row r="52" spans="1:109">
      <c r="B52" s="753"/>
      <c r="G52" s="1071"/>
      <c r="H52" s="1071"/>
      <c r="I52" s="1075"/>
      <c r="J52" s="1075"/>
      <c r="K52" s="1079"/>
      <c r="L52" s="1079"/>
      <c r="M52" s="1079"/>
      <c r="N52" s="1079"/>
      <c r="AM52" s="1073"/>
      <c r="AN52" s="1094"/>
      <c r="AO52" s="1094"/>
      <c r="AP52" s="1094"/>
      <c r="AQ52" s="1094"/>
      <c r="AR52" s="1094"/>
      <c r="AS52" s="1094"/>
      <c r="AT52" s="1094"/>
      <c r="AU52" s="1094"/>
      <c r="AV52" s="1094"/>
      <c r="AW52" s="1094"/>
      <c r="AX52" s="1094"/>
      <c r="AY52" s="1094"/>
      <c r="AZ52" s="1094"/>
      <c r="BA52" s="1094"/>
      <c r="BB52" s="1094"/>
      <c r="BC52" s="1094"/>
      <c r="BD52" s="1094"/>
      <c r="BE52" s="1094"/>
      <c r="BF52" s="1094"/>
      <c r="BG52" s="1094"/>
      <c r="BH52" s="1094"/>
      <c r="BI52" s="1094"/>
      <c r="BJ52" s="1094"/>
      <c r="BK52" s="1094"/>
      <c r="BL52" s="1094"/>
      <c r="BM52" s="1094"/>
      <c r="BN52" s="1094"/>
      <c r="BO52" s="1094"/>
      <c r="BP52" s="1100"/>
      <c r="BQ52" s="1100"/>
      <c r="BR52" s="1100"/>
      <c r="BS52" s="1100"/>
      <c r="BT52" s="1100"/>
      <c r="BU52" s="1100"/>
      <c r="BV52" s="1100"/>
      <c r="BW52" s="1100"/>
      <c r="BX52" s="1100"/>
      <c r="BY52" s="1100"/>
      <c r="BZ52" s="1100"/>
      <c r="CA52" s="1100"/>
      <c r="CB52" s="1100"/>
      <c r="CC52" s="1100"/>
      <c r="CD52" s="1100"/>
      <c r="CE52" s="1100"/>
      <c r="CF52" s="1100"/>
      <c r="CG52" s="1100"/>
      <c r="CH52" s="1100"/>
      <c r="CI52" s="1100"/>
      <c r="CJ52" s="1100"/>
      <c r="CK52" s="1100"/>
      <c r="CL52" s="1100"/>
      <c r="CM52" s="1100"/>
      <c r="CN52" s="1100"/>
      <c r="CO52" s="1100"/>
      <c r="CP52" s="1100"/>
      <c r="CQ52" s="1100"/>
      <c r="CR52" s="1100"/>
      <c r="CS52" s="1100"/>
      <c r="CT52" s="1100"/>
      <c r="CU52" s="1100"/>
      <c r="CV52" s="1100"/>
      <c r="CW52" s="1100"/>
      <c r="CX52" s="1100"/>
      <c r="CY52" s="1100"/>
      <c r="CZ52" s="1100"/>
      <c r="DA52" s="1100"/>
      <c r="DB52" s="1100"/>
      <c r="DC52" s="1100"/>
    </row>
    <row r="53" spans="1:109">
      <c r="A53" s="1060"/>
      <c r="B53" s="753"/>
      <c r="G53" s="1071"/>
      <c r="H53" s="1071"/>
      <c r="I53" s="1070"/>
      <c r="J53" s="1070"/>
      <c r="K53" s="1079"/>
      <c r="L53" s="1079"/>
      <c r="M53" s="1079"/>
      <c r="N53" s="1079"/>
      <c r="AM53" s="1073"/>
      <c r="AN53" s="1094"/>
      <c r="AO53" s="1094"/>
      <c r="AP53" s="1094"/>
      <c r="AQ53" s="1094"/>
      <c r="AR53" s="1094"/>
      <c r="AS53" s="1094"/>
      <c r="AT53" s="1094"/>
      <c r="AU53" s="1094"/>
      <c r="AV53" s="1094"/>
      <c r="AW53" s="1094"/>
      <c r="AX53" s="1094"/>
      <c r="AY53" s="1094"/>
      <c r="AZ53" s="1094"/>
      <c r="BA53" s="1094"/>
      <c r="BB53" s="1094" t="s">
        <v>544</v>
      </c>
      <c r="BC53" s="1094"/>
      <c r="BD53" s="1094"/>
      <c r="BE53" s="1094"/>
      <c r="BF53" s="1094"/>
      <c r="BG53" s="1094"/>
      <c r="BH53" s="1094"/>
      <c r="BI53" s="1094"/>
      <c r="BJ53" s="1094"/>
      <c r="BK53" s="1094"/>
      <c r="BL53" s="1094"/>
      <c r="BM53" s="1094"/>
      <c r="BN53" s="1094"/>
      <c r="BO53" s="1094"/>
      <c r="BP53" s="1099"/>
      <c r="BQ53" s="1100"/>
      <c r="BR53" s="1100"/>
      <c r="BS53" s="1100"/>
      <c r="BT53" s="1100"/>
      <c r="BU53" s="1100"/>
      <c r="BV53" s="1100"/>
      <c r="BW53" s="1100"/>
      <c r="BX53" s="1100">
        <v>66.8</v>
      </c>
      <c r="BY53" s="1100"/>
      <c r="BZ53" s="1100"/>
      <c r="CA53" s="1100"/>
      <c r="CB53" s="1100"/>
      <c r="CC53" s="1100"/>
      <c r="CD53" s="1100"/>
      <c r="CE53" s="1100"/>
      <c r="CF53" s="1100">
        <v>66.900000000000006</v>
      </c>
      <c r="CG53" s="1100"/>
      <c r="CH53" s="1100"/>
      <c r="CI53" s="1100"/>
      <c r="CJ53" s="1100"/>
      <c r="CK53" s="1100"/>
      <c r="CL53" s="1100"/>
      <c r="CM53" s="1100"/>
      <c r="CN53" s="1100">
        <v>67.400000000000006</v>
      </c>
      <c r="CO53" s="1100"/>
      <c r="CP53" s="1100"/>
      <c r="CQ53" s="1100"/>
      <c r="CR53" s="1100"/>
      <c r="CS53" s="1100"/>
      <c r="CT53" s="1100"/>
      <c r="CU53" s="1100"/>
      <c r="CV53" s="1100">
        <v>67</v>
      </c>
      <c r="CW53" s="1100"/>
      <c r="CX53" s="1100"/>
      <c r="CY53" s="1100"/>
      <c r="CZ53" s="1100"/>
      <c r="DA53" s="1100"/>
      <c r="DB53" s="1100"/>
      <c r="DC53" s="1100"/>
    </row>
    <row r="54" spans="1:109">
      <c r="A54" s="1060"/>
      <c r="B54" s="753"/>
      <c r="G54" s="1071"/>
      <c r="H54" s="1071"/>
      <c r="I54" s="1070"/>
      <c r="J54" s="1070"/>
      <c r="K54" s="1079"/>
      <c r="L54" s="1079"/>
      <c r="M54" s="1079"/>
      <c r="N54" s="1079"/>
      <c r="AM54" s="1073"/>
      <c r="AN54" s="1094"/>
      <c r="AO54" s="1094"/>
      <c r="AP54" s="1094"/>
      <c r="AQ54" s="1094"/>
      <c r="AR54" s="1094"/>
      <c r="AS54" s="1094"/>
      <c r="AT54" s="1094"/>
      <c r="AU54" s="1094"/>
      <c r="AV54" s="1094"/>
      <c r="AW54" s="1094"/>
      <c r="AX54" s="1094"/>
      <c r="AY54" s="1094"/>
      <c r="AZ54" s="1094"/>
      <c r="BA54" s="1094"/>
      <c r="BB54" s="1094"/>
      <c r="BC54" s="1094"/>
      <c r="BD54" s="1094"/>
      <c r="BE54" s="1094"/>
      <c r="BF54" s="1094"/>
      <c r="BG54" s="1094"/>
      <c r="BH54" s="1094"/>
      <c r="BI54" s="1094"/>
      <c r="BJ54" s="1094"/>
      <c r="BK54" s="1094"/>
      <c r="BL54" s="1094"/>
      <c r="BM54" s="1094"/>
      <c r="BN54" s="1094"/>
      <c r="BO54" s="1094"/>
      <c r="BP54" s="1100"/>
      <c r="BQ54" s="1100"/>
      <c r="BR54" s="1100"/>
      <c r="BS54" s="1100"/>
      <c r="BT54" s="1100"/>
      <c r="BU54" s="1100"/>
      <c r="BV54" s="1100"/>
      <c r="BW54" s="1100"/>
      <c r="BX54" s="1100"/>
      <c r="BY54" s="1100"/>
      <c r="BZ54" s="1100"/>
      <c r="CA54" s="1100"/>
      <c r="CB54" s="1100"/>
      <c r="CC54" s="1100"/>
      <c r="CD54" s="1100"/>
      <c r="CE54" s="1100"/>
      <c r="CF54" s="1100"/>
      <c r="CG54" s="1100"/>
      <c r="CH54" s="1100"/>
      <c r="CI54" s="1100"/>
      <c r="CJ54" s="1100"/>
      <c r="CK54" s="1100"/>
      <c r="CL54" s="1100"/>
      <c r="CM54" s="1100"/>
      <c r="CN54" s="1100"/>
      <c r="CO54" s="1100"/>
      <c r="CP54" s="1100"/>
      <c r="CQ54" s="1100"/>
      <c r="CR54" s="1100"/>
      <c r="CS54" s="1100"/>
      <c r="CT54" s="1100"/>
      <c r="CU54" s="1100"/>
      <c r="CV54" s="1100"/>
      <c r="CW54" s="1100"/>
      <c r="CX54" s="1100"/>
      <c r="CY54" s="1100"/>
      <c r="CZ54" s="1100"/>
      <c r="DA54" s="1100"/>
      <c r="DB54" s="1100"/>
      <c r="DC54" s="1100"/>
    </row>
    <row r="55" spans="1:109">
      <c r="A55" s="1060"/>
      <c r="B55" s="753"/>
      <c r="G55" s="1070"/>
      <c r="H55" s="1070"/>
      <c r="I55" s="1070"/>
      <c r="J55" s="1070"/>
      <c r="K55" s="1079"/>
      <c r="L55" s="1079"/>
      <c r="M55" s="1079"/>
      <c r="N55" s="1079"/>
      <c r="AN55" s="1095" t="s">
        <v>58</v>
      </c>
      <c r="AO55" s="1095"/>
      <c r="AP55" s="1095"/>
      <c r="AQ55" s="1095"/>
      <c r="AR55" s="1095"/>
      <c r="AS55" s="1095"/>
      <c r="AT55" s="1095"/>
      <c r="AU55" s="1095"/>
      <c r="AV55" s="1095"/>
      <c r="AW55" s="1095"/>
      <c r="AX55" s="1095"/>
      <c r="AY55" s="1095"/>
      <c r="AZ55" s="1095"/>
      <c r="BA55" s="1095"/>
      <c r="BB55" s="1094" t="s">
        <v>543</v>
      </c>
      <c r="BC55" s="1094"/>
      <c r="BD55" s="1094"/>
      <c r="BE55" s="1094"/>
      <c r="BF55" s="1094"/>
      <c r="BG55" s="1094"/>
      <c r="BH55" s="1094"/>
      <c r="BI55" s="1094"/>
      <c r="BJ55" s="1094"/>
      <c r="BK55" s="1094"/>
      <c r="BL55" s="1094"/>
      <c r="BM55" s="1094"/>
      <c r="BN55" s="1094"/>
      <c r="BO55" s="1094"/>
      <c r="BP55" s="1099"/>
      <c r="BQ55" s="1100"/>
      <c r="BR55" s="1100"/>
      <c r="BS55" s="1100"/>
      <c r="BT55" s="1100"/>
      <c r="BU55" s="1100"/>
      <c r="BV55" s="1100"/>
      <c r="BW55" s="1100"/>
      <c r="BX55" s="1100">
        <v>0</v>
      </c>
      <c r="BY55" s="1100"/>
      <c r="BZ55" s="1100"/>
      <c r="CA55" s="1100"/>
      <c r="CB55" s="1100"/>
      <c r="CC55" s="1100"/>
      <c r="CD55" s="1100"/>
      <c r="CE55" s="1100"/>
      <c r="CF55" s="1100">
        <v>0</v>
      </c>
      <c r="CG55" s="1100"/>
      <c r="CH55" s="1100"/>
      <c r="CI55" s="1100"/>
      <c r="CJ55" s="1100"/>
      <c r="CK55" s="1100"/>
      <c r="CL55" s="1100"/>
      <c r="CM55" s="1100"/>
      <c r="CN55" s="1100">
        <v>0</v>
      </c>
      <c r="CO55" s="1100"/>
      <c r="CP55" s="1100"/>
      <c r="CQ55" s="1100"/>
      <c r="CR55" s="1100"/>
      <c r="CS55" s="1100"/>
      <c r="CT55" s="1100"/>
      <c r="CU55" s="1100"/>
      <c r="CV55" s="1100">
        <v>0</v>
      </c>
      <c r="CW55" s="1100"/>
      <c r="CX55" s="1100"/>
      <c r="CY55" s="1100"/>
      <c r="CZ55" s="1100"/>
      <c r="DA55" s="1100"/>
      <c r="DB55" s="1100"/>
      <c r="DC55" s="1100"/>
    </row>
    <row r="56" spans="1:109">
      <c r="A56" s="1060"/>
      <c r="B56" s="753"/>
      <c r="G56" s="1070"/>
      <c r="H56" s="1070"/>
      <c r="I56" s="1070"/>
      <c r="J56" s="1070"/>
      <c r="K56" s="1079"/>
      <c r="L56" s="1079"/>
      <c r="M56" s="1079"/>
      <c r="N56" s="1079"/>
      <c r="AN56" s="1095"/>
      <c r="AO56" s="1095"/>
      <c r="AP56" s="1095"/>
      <c r="AQ56" s="1095"/>
      <c r="AR56" s="1095"/>
      <c r="AS56" s="1095"/>
      <c r="AT56" s="1095"/>
      <c r="AU56" s="1095"/>
      <c r="AV56" s="1095"/>
      <c r="AW56" s="1095"/>
      <c r="AX56" s="1095"/>
      <c r="AY56" s="1095"/>
      <c r="AZ56" s="1095"/>
      <c r="BA56" s="1095"/>
      <c r="BB56" s="1094"/>
      <c r="BC56" s="1094"/>
      <c r="BD56" s="1094"/>
      <c r="BE56" s="1094"/>
      <c r="BF56" s="1094"/>
      <c r="BG56" s="1094"/>
      <c r="BH56" s="1094"/>
      <c r="BI56" s="1094"/>
      <c r="BJ56" s="1094"/>
      <c r="BK56" s="1094"/>
      <c r="BL56" s="1094"/>
      <c r="BM56" s="1094"/>
      <c r="BN56" s="1094"/>
      <c r="BO56" s="1094"/>
      <c r="BP56" s="1100"/>
      <c r="BQ56" s="1100"/>
      <c r="BR56" s="1100"/>
      <c r="BS56" s="1100"/>
      <c r="BT56" s="1100"/>
      <c r="BU56" s="1100"/>
      <c r="BV56" s="1100"/>
      <c r="BW56" s="1100"/>
      <c r="BX56" s="1100"/>
      <c r="BY56" s="1100"/>
      <c r="BZ56" s="1100"/>
      <c r="CA56" s="1100"/>
      <c r="CB56" s="1100"/>
      <c r="CC56" s="1100"/>
      <c r="CD56" s="1100"/>
      <c r="CE56" s="1100"/>
      <c r="CF56" s="1100"/>
      <c r="CG56" s="1100"/>
      <c r="CH56" s="1100"/>
      <c r="CI56" s="1100"/>
      <c r="CJ56" s="1100"/>
      <c r="CK56" s="1100"/>
      <c r="CL56" s="1100"/>
      <c r="CM56" s="1100"/>
      <c r="CN56" s="1100"/>
      <c r="CO56" s="1100"/>
      <c r="CP56" s="1100"/>
      <c r="CQ56" s="1100"/>
      <c r="CR56" s="1100"/>
      <c r="CS56" s="1100"/>
      <c r="CT56" s="1100"/>
      <c r="CU56" s="1100"/>
      <c r="CV56" s="1100"/>
      <c r="CW56" s="1100"/>
      <c r="CX56" s="1100"/>
      <c r="CY56" s="1100"/>
      <c r="CZ56" s="1100"/>
      <c r="DA56" s="1100"/>
      <c r="DB56" s="1100"/>
      <c r="DC56" s="1100"/>
    </row>
    <row r="57" spans="1:109" s="1060" customFormat="1">
      <c r="B57" s="1066"/>
      <c r="G57" s="1070"/>
      <c r="H57" s="1070"/>
      <c r="I57" s="1076"/>
      <c r="J57" s="1076"/>
      <c r="K57" s="1079"/>
      <c r="L57" s="1079"/>
      <c r="M57" s="1079"/>
      <c r="N57" s="1079"/>
      <c r="AM57" s="365"/>
      <c r="AN57" s="1095"/>
      <c r="AO57" s="1095"/>
      <c r="AP57" s="1095"/>
      <c r="AQ57" s="1095"/>
      <c r="AR57" s="1095"/>
      <c r="AS57" s="1095"/>
      <c r="AT57" s="1095"/>
      <c r="AU57" s="1095"/>
      <c r="AV57" s="1095"/>
      <c r="AW57" s="1095"/>
      <c r="AX57" s="1095"/>
      <c r="AY57" s="1095"/>
      <c r="AZ57" s="1095"/>
      <c r="BA57" s="1095"/>
      <c r="BB57" s="1094" t="s">
        <v>544</v>
      </c>
      <c r="BC57" s="1094"/>
      <c r="BD57" s="1094"/>
      <c r="BE57" s="1094"/>
      <c r="BF57" s="1094"/>
      <c r="BG57" s="1094"/>
      <c r="BH57" s="1094"/>
      <c r="BI57" s="1094"/>
      <c r="BJ57" s="1094"/>
      <c r="BK57" s="1094"/>
      <c r="BL57" s="1094"/>
      <c r="BM57" s="1094"/>
      <c r="BN57" s="1094"/>
      <c r="BO57" s="1094"/>
      <c r="BP57" s="1099"/>
      <c r="BQ57" s="1100"/>
      <c r="BR57" s="1100"/>
      <c r="BS57" s="1100"/>
      <c r="BT57" s="1100"/>
      <c r="BU57" s="1100"/>
      <c r="BV57" s="1100"/>
      <c r="BW57" s="1100"/>
      <c r="BX57" s="1100">
        <v>60.2</v>
      </c>
      <c r="BY57" s="1100"/>
      <c r="BZ57" s="1100"/>
      <c r="CA57" s="1100"/>
      <c r="CB57" s="1100"/>
      <c r="CC57" s="1100"/>
      <c r="CD57" s="1100"/>
      <c r="CE57" s="1100"/>
      <c r="CF57" s="1100">
        <v>56.8</v>
      </c>
      <c r="CG57" s="1100"/>
      <c r="CH57" s="1100"/>
      <c r="CI57" s="1100"/>
      <c r="CJ57" s="1100"/>
      <c r="CK57" s="1100"/>
      <c r="CL57" s="1100"/>
      <c r="CM57" s="1100"/>
      <c r="CN57" s="1100">
        <v>56.9</v>
      </c>
      <c r="CO57" s="1100"/>
      <c r="CP57" s="1100"/>
      <c r="CQ57" s="1100"/>
      <c r="CR57" s="1100"/>
      <c r="CS57" s="1100"/>
      <c r="CT57" s="1100"/>
      <c r="CU57" s="1100"/>
      <c r="CV57" s="1100">
        <v>57.7</v>
      </c>
      <c r="CW57" s="1100"/>
      <c r="CX57" s="1100"/>
      <c r="CY57" s="1100"/>
      <c r="CZ57" s="1100"/>
      <c r="DA57" s="1100"/>
      <c r="DB57" s="1100"/>
      <c r="DC57" s="1100"/>
      <c r="DD57" s="1105"/>
      <c r="DE57" s="1066"/>
    </row>
    <row r="58" spans="1:109" s="1060" customFormat="1">
      <c r="A58" s="365"/>
      <c r="B58" s="1066"/>
      <c r="G58" s="1070"/>
      <c r="H58" s="1070"/>
      <c r="I58" s="1076"/>
      <c r="J58" s="1076"/>
      <c r="K58" s="1079"/>
      <c r="L58" s="1079"/>
      <c r="M58" s="1079"/>
      <c r="N58" s="1079"/>
      <c r="AM58" s="365"/>
      <c r="AN58" s="1095"/>
      <c r="AO58" s="1095"/>
      <c r="AP58" s="1095"/>
      <c r="AQ58" s="1095"/>
      <c r="AR58" s="1095"/>
      <c r="AS58" s="1095"/>
      <c r="AT58" s="1095"/>
      <c r="AU58" s="1095"/>
      <c r="AV58" s="1095"/>
      <c r="AW58" s="1095"/>
      <c r="AX58" s="1095"/>
      <c r="AY58" s="1095"/>
      <c r="AZ58" s="1095"/>
      <c r="BA58" s="1095"/>
      <c r="BB58" s="1094"/>
      <c r="BC58" s="1094"/>
      <c r="BD58" s="1094"/>
      <c r="BE58" s="1094"/>
      <c r="BF58" s="1094"/>
      <c r="BG58" s="1094"/>
      <c r="BH58" s="1094"/>
      <c r="BI58" s="1094"/>
      <c r="BJ58" s="1094"/>
      <c r="BK58" s="1094"/>
      <c r="BL58" s="1094"/>
      <c r="BM58" s="1094"/>
      <c r="BN58" s="1094"/>
      <c r="BO58" s="1094"/>
      <c r="BP58" s="1100"/>
      <c r="BQ58" s="1100"/>
      <c r="BR58" s="1100"/>
      <c r="BS58" s="1100"/>
      <c r="BT58" s="1100"/>
      <c r="BU58" s="1100"/>
      <c r="BV58" s="1100"/>
      <c r="BW58" s="1100"/>
      <c r="BX58" s="1100"/>
      <c r="BY58" s="1100"/>
      <c r="BZ58" s="1100"/>
      <c r="CA58" s="1100"/>
      <c r="CB58" s="1100"/>
      <c r="CC58" s="1100"/>
      <c r="CD58" s="1100"/>
      <c r="CE58" s="1100"/>
      <c r="CF58" s="1100"/>
      <c r="CG58" s="1100"/>
      <c r="CH58" s="1100"/>
      <c r="CI58" s="1100"/>
      <c r="CJ58" s="1100"/>
      <c r="CK58" s="1100"/>
      <c r="CL58" s="1100"/>
      <c r="CM58" s="1100"/>
      <c r="CN58" s="1100"/>
      <c r="CO58" s="1100"/>
      <c r="CP58" s="1100"/>
      <c r="CQ58" s="1100"/>
      <c r="CR58" s="1100"/>
      <c r="CS58" s="1100"/>
      <c r="CT58" s="1100"/>
      <c r="CU58" s="1100"/>
      <c r="CV58" s="1100"/>
      <c r="CW58" s="1100"/>
      <c r="CX58" s="1100"/>
      <c r="CY58" s="1100"/>
      <c r="CZ58" s="1100"/>
      <c r="DA58" s="1100"/>
      <c r="DB58" s="1100"/>
      <c r="DC58" s="1100"/>
      <c r="DD58" s="1105"/>
      <c r="DE58" s="1066"/>
    </row>
    <row r="59" spans="1:109" s="1060" customFormat="1">
      <c r="A59" s="365"/>
      <c r="B59" s="1066"/>
      <c r="K59" s="1080"/>
      <c r="L59" s="1080"/>
      <c r="M59" s="1080"/>
      <c r="N59" s="1080"/>
      <c r="AQ59" s="1080"/>
      <c r="AR59" s="1080"/>
      <c r="AS59" s="1080"/>
      <c r="AT59" s="1080"/>
      <c r="BC59" s="1080"/>
      <c r="BD59" s="1080"/>
      <c r="BE59" s="1080"/>
      <c r="BF59" s="1080"/>
      <c r="BO59" s="1080"/>
      <c r="BP59" s="1080"/>
      <c r="BQ59" s="1080"/>
      <c r="BR59" s="1080"/>
      <c r="CA59" s="1080"/>
      <c r="CB59" s="1080"/>
      <c r="CC59" s="1080"/>
      <c r="CD59" s="1080"/>
      <c r="CM59" s="1080"/>
      <c r="CN59" s="1080"/>
      <c r="CO59" s="1080"/>
      <c r="CP59" s="1080"/>
      <c r="CY59" s="1080"/>
      <c r="CZ59" s="1080"/>
      <c r="DA59" s="1080"/>
      <c r="DB59" s="1080"/>
      <c r="DC59" s="1080"/>
      <c r="DD59" s="1105"/>
      <c r="DE59" s="1066"/>
    </row>
    <row r="60" spans="1:109" s="1060" customFormat="1">
      <c r="A60" s="365"/>
      <c r="B60" s="1066"/>
      <c r="K60" s="1080"/>
      <c r="L60" s="1080"/>
      <c r="M60" s="1080"/>
      <c r="N60" s="1080"/>
      <c r="AQ60" s="1080"/>
      <c r="AR60" s="1080"/>
      <c r="AS60" s="1080"/>
      <c r="AT60" s="1080"/>
      <c r="BC60" s="1080"/>
      <c r="BD60" s="1080"/>
      <c r="BE60" s="1080"/>
      <c r="BF60" s="1080"/>
      <c r="BO60" s="1080"/>
      <c r="BP60" s="1080"/>
      <c r="BQ60" s="1080"/>
      <c r="BR60" s="1080"/>
      <c r="CA60" s="1080"/>
      <c r="CB60" s="1080"/>
      <c r="CC60" s="1080"/>
      <c r="CD60" s="1080"/>
      <c r="CM60" s="1080"/>
      <c r="CN60" s="1080"/>
      <c r="CO60" s="1080"/>
      <c r="CP60" s="1080"/>
      <c r="CY60" s="1080"/>
      <c r="CZ60" s="1080"/>
      <c r="DA60" s="1080"/>
      <c r="DB60" s="1080"/>
      <c r="DC60" s="1080"/>
      <c r="DD60" s="1105"/>
      <c r="DE60" s="1066"/>
    </row>
    <row r="61" spans="1:109" s="1060" customFormat="1">
      <c r="A61" s="365"/>
      <c r="B61" s="1067"/>
      <c r="C61" s="1068"/>
      <c r="D61" s="1068"/>
      <c r="E61" s="1068"/>
      <c r="F61" s="1068"/>
      <c r="G61" s="1068"/>
      <c r="H61" s="1068"/>
      <c r="I61" s="1068"/>
      <c r="J61" s="1068"/>
      <c r="K61" s="1068"/>
      <c r="L61" s="1068"/>
      <c r="M61" s="1087"/>
      <c r="N61" s="1087"/>
      <c r="O61" s="1068"/>
      <c r="P61" s="1068"/>
      <c r="Q61" s="1068"/>
      <c r="R61" s="1068"/>
      <c r="S61" s="1068"/>
      <c r="T61" s="1068"/>
      <c r="U61" s="1068"/>
      <c r="V61" s="1068"/>
      <c r="W61" s="1068"/>
      <c r="X61" s="1068"/>
      <c r="Y61" s="1068"/>
      <c r="Z61" s="1068"/>
      <c r="AA61" s="1068"/>
      <c r="AB61" s="1068"/>
      <c r="AC61" s="1068"/>
      <c r="AD61" s="1068"/>
      <c r="AE61" s="1068"/>
      <c r="AF61" s="1068"/>
      <c r="AG61" s="1068"/>
      <c r="AH61" s="1068"/>
      <c r="AI61" s="1068"/>
      <c r="AJ61" s="1068"/>
      <c r="AK61" s="1068"/>
      <c r="AL61" s="1068"/>
      <c r="AM61" s="1068"/>
      <c r="AN61" s="1068"/>
      <c r="AO61" s="1068"/>
      <c r="AP61" s="1068"/>
      <c r="AQ61" s="1068"/>
      <c r="AR61" s="1068"/>
      <c r="AS61" s="1087"/>
      <c r="AT61" s="1087"/>
      <c r="AU61" s="1068"/>
      <c r="AV61" s="1068"/>
      <c r="AW61" s="1068"/>
      <c r="AX61" s="1068"/>
      <c r="AY61" s="1068"/>
      <c r="AZ61" s="1068"/>
      <c r="BA61" s="1068"/>
      <c r="BB61" s="1068"/>
      <c r="BC61" s="1068"/>
      <c r="BD61" s="1068"/>
      <c r="BE61" s="1087"/>
      <c r="BF61" s="1087"/>
      <c r="BG61" s="1068"/>
      <c r="BH61" s="1068"/>
      <c r="BI61" s="1068"/>
      <c r="BJ61" s="1068"/>
      <c r="BK61" s="1068"/>
      <c r="BL61" s="1068"/>
      <c r="BM61" s="1068"/>
      <c r="BN61" s="1068"/>
      <c r="BO61" s="1068"/>
      <c r="BP61" s="1068"/>
      <c r="BQ61" s="1087"/>
      <c r="BR61" s="1087"/>
      <c r="BS61" s="1068"/>
      <c r="BT61" s="1068"/>
      <c r="BU61" s="1068"/>
      <c r="BV61" s="1068"/>
      <c r="BW61" s="1068"/>
      <c r="BX61" s="1068"/>
      <c r="BY61" s="1068"/>
      <c r="BZ61" s="1068"/>
      <c r="CA61" s="1068"/>
      <c r="CB61" s="1068"/>
      <c r="CC61" s="1087"/>
      <c r="CD61" s="1087"/>
      <c r="CE61" s="1068"/>
      <c r="CF61" s="1068"/>
      <c r="CG61" s="1068"/>
      <c r="CH61" s="1068"/>
      <c r="CI61" s="1068"/>
      <c r="CJ61" s="1068"/>
      <c r="CK61" s="1068"/>
      <c r="CL61" s="1068"/>
      <c r="CM61" s="1068"/>
      <c r="CN61" s="1068"/>
      <c r="CO61" s="1087"/>
      <c r="CP61" s="1087"/>
      <c r="CQ61" s="1068"/>
      <c r="CR61" s="1068"/>
      <c r="CS61" s="1068"/>
      <c r="CT61" s="1068"/>
      <c r="CU61" s="1068"/>
      <c r="CV61" s="1068"/>
      <c r="CW61" s="1068"/>
      <c r="CX61" s="1068"/>
      <c r="CY61" s="1068"/>
      <c r="CZ61" s="1068"/>
      <c r="DA61" s="1087"/>
      <c r="DB61" s="1087"/>
      <c r="DC61" s="1087"/>
      <c r="DD61" s="1106"/>
      <c r="DE61" s="1066"/>
    </row>
    <row r="62" spans="1:109">
      <c r="B62" s="1065"/>
      <c r="C62" s="1065"/>
      <c r="D62" s="1065"/>
      <c r="E62" s="1065"/>
      <c r="F62" s="1065"/>
      <c r="G62" s="1065"/>
      <c r="H62" s="1065"/>
      <c r="I62" s="1065"/>
      <c r="J62" s="1065"/>
      <c r="K62" s="1065"/>
      <c r="L62" s="1065"/>
      <c r="M62" s="1065"/>
      <c r="N62" s="1065"/>
      <c r="O62" s="1065"/>
      <c r="P62" s="1065"/>
      <c r="Q62" s="1065"/>
      <c r="R62" s="1065"/>
      <c r="S62" s="1065"/>
      <c r="T62" s="1065"/>
      <c r="U62" s="1065"/>
      <c r="V62" s="1065"/>
      <c r="W62" s="1065"/>
      <c r="X62" s="1065"/>
      <c r="Y62" s="1065"/>
      <c r="Z62" s="1065"/>
      <c r="AA62" s="1065"/>
      <c r="AB62" s="1065"/>
      <c r="AC62" s="1065"/>
      <c r="AD62" s="1065"/>
      <c r="AE62" s="1065"/>
      <c r="AF62" s="1065"/>
      <c r="AG62" s="1065"/>
      <c r="AH62" s="1065"/>
      <c r="AI62" s="1065"/>
      <c r="AJ62" s="1065"/>
      <c r="AK62" s="1065"/>
      <c r="AL62" s="1065"/>
      <c r="AM62" s="1065"/>
      <c r="AN62" s="1065"/>
      <c r="AO62" s="1065"/>
      <c r="AP62" s="1065"/>
      <c r="AQ62" s="1065"/>
      <c r="AR62" s="1065"/>
      <c r="AS62" s="1065"/>
      <c r="AT62" s="1065"/>
      <c r="AU62" s="1065"/>
      <c r="AV62" s="1065"/>
      <c r="AW62" s="1065"/>
      <c r="AX62" s="1065"/>
      <c r="AY62" s="1065"/>
      <c r="AZ62" s="1065"/>
      <c r="BA62" s="1065"/>
      <c r="BB62" s="1065"/>
      <c r="BC62" s="1065"/>
      <c r="BD62" s="1065"/>
      <c r="BE62" s="1065"/>
      <c r="BF62" s="1065"/>
      <c r="BG62" s="1065"/>
      <c r="BH62" s="1065"/>
      <c r="BI62" s="1065"/>
      <c r="BJ62" s="1065"/>
      <c r="BK62" s="1065"/>
      <c r="BL62" s="1065"/>
      <c r="BM62" s="1065"/>
      <c r="BN62" s="1065"/>
      <c r="BO62" s="1065"/>
      <c r="BP62" s="1065"/>
      <c r="BQ62" s="1065"/>
      <c r="BR62" s="1065"/>
      <c r="BS62" s="1065"/>
      <c r="BT62" s="1065"/>
      <c r="BU62" s="1065"/>
      <c r="BV62" s="1065"/>
      <c r="BW62" s="1065"/>
      <c r="BX62" s="1065"/>
      <c r="BY62" s="1065"/>
      <c r="BZ62" s="1065"/>
      <c r="CA62" s="1065"/>
      <c r="CB62" s="1065"/>
      <c r="CC62" s="1065"/>
      <c r="CD62" s="1065"/>
      <c r="CE62" s="1065"/>
      <c r="CF62" s="1065"/>
      <c r="CG62" s="1065"/>
      <c r="CH62" s="1065"/>
      <c r="CI62" s="1065"/>
      <c r="CJ62" s="1065"/>
      <c r="CK62" s="1065"/>
      <c r="CL62" s="1065"/>
      <c r="CM62" s="1065"/>
      <c r="CN62" s="1065"/>
      <c r="CO62" s="1065"/>
      <c r="CP62" s="1065"/>
      <c r="CQ62" s="1065"/>
      <c r="CR62" s="1065"/>
      <c r="CS62" s="1065"/>
      <c r="CT62" s="1065"/>
      <c r="CU62" s="1065"/>
      <c r="CV62" s="1065"/>
      <c r="CW62" s="1065"/>
      <c r="CX62" s="1065"/>
      <c r="CY62" s="1065"/>
      <c r="CZ62" s="1065"/>
      <c r="DA62" s="1065"/>
      <c r="DB62" s="1065"/>
      <c r="DC62" s="1065"/>
      <c r="DD62" s="1065"/>
      <c r="DE62" s="764"/>
    </row>
    <row r="63" spans="1:109" ht="17.25">
      <c r="B63" s="762" t="s">
        <v>337</v>
      </c>
    </row>
    <row r="64" spans="1:109">
      <c r="B64" s="753"/>
      <c r="G64" s="1069"/>
      <c r="N64" s="1089"/>
      <c r="AM64" s="1069"/>
      <c r="AN64" s="1069" t="s">
        <v>541</v>
      </c>
      <c r="AP64" s="1060"/>
      <c r="AQ64" s="1060"/>
      <c r="AR64" s="1060"/>
      <c r="AY64" s="1069"/>
      <c r="BA64" s="1060"/>
      <c r="BB64" s="1060"/>
      <c r="BC64" s="1060"/>
      <c r="BK64" s="1069"/>
      <c r="BM64" s="1060"/>
      <c r="BN64" s="1060"/>
      <c r="BO64" s="1060"/>
      <c r="BW64" s="1069"/>
      <c r="BY64" s="1060"/>
      <c r="BZ64" s="1060"/>
      <c r="CA64" s="1060"/>
      <c r="CI64" s="1069"/>
      <c r="CK64" s="1060"/>
      <c r="CL64" s="1060"/>
      <c r="CM64" s="1060"/>
      <c r="CU64" s="1069"/>
      <c r="CW64" s="1060"/>
      <c r="CX64" s="1060"/>
      <c r="CY64" s="1060"/>
    </row>
    <row r="65" spans="2:107">
      <c r="B65" s="753"/>
      <c r="AN65" s="1090" t="s">
        <v>390</v>
      </c>
      <c r="AO65" s="1096"/>
      <c r="AP65" s="1096"/>
      <c r="AQ65" s="1096"/>
      <c r="AR65" s="1096"/>
      <c r="AS65" s="1096"/>
      <c r="AT65" s="1096"/>
      <c r="AU65" s="1096"/>
      <c r="AV65" s="1096"/>
      <c r="AW65" s="1096"/>
      <c r="AX65" s="1096"/>
      <c r="AY65" s="1096"/>
      <c r="AZ65" s="1096"/>
      <c r="BA65" s="1096"/>
      <c r="BB65" s="1096"/>
      <c r="BC65" s="1096"/>
      <c r="BD65" s="1096"/>
      <c r="BE65" s="1096"/>
      <c r="BF65" s="1096"/>
      <c r="BG65" s="1096"/>
      <c r="BH65" s="1096"/>
      <c r="BI65" s="1096"/>
      <c r="BJ65" s="1096"/>
      <c r="BK65" s="1096"/>
      <c r="BL65" s="1096"/>
      <c r="BM65" s="1096"/>
      <c r="BN65" s="1096"/>
      <c r="BO65" s="1096"/>
      <c r="BP65" s="1096"/>
      <c r="BQ65" s="1096"/>
      <c r="BR65" s="1096"/>
      <c r="BS65" s="1096"/>
      <c r="BT65" s="1096"/>
      <c r="BU65" s="1096"/>
      <c r="BV65" s="1096"/>
      <c r="BW65" s="1096"/>
      <c r="BX65" s="1096"/>
      <c r="BY65" s="1096"/>
      <c r="BZ65" s="1096"/>
      <c r="CA65" s="1096"/>
      <c r="CB65" s="1096"/>
      <c r="CC65" s="1096"/>
      <c r="CD65" s="1096"/>
      <c r="CE65" s="1096"/>
      <c r="CF65" s="1096"/>
      <c r="CG65" s="1096"/>
      <c r="CH65" s="1096"/>
      <c r="CI65" s="1096"/>
      <c r="CJ65" s="1096"/>
      <c r="CK65" s="1096"/>
      <c r="CL65" s="1096"/>
      <c r="CM65" s="1096"/>
      <c r="CN65" s="1096"/>
      <c r="CO65" s="1096"/>
      <c r="CP65" s="1096"/>
      <c r="CQ65" s="1096"/>
      <c r="CR65" s="1096"/>
      <c r="CS65" s="1096"/>
      <c r="CT65" s="1096"/>
      <c r="CU65" s="1096"/>
      <c r="CV65" s="1096"/>
      <c r="CW65" s="1096"/>
      <c r="CX65" s="1096"/>
      <c r="CY65" s="1096"/>
      <c r="CZ65" s="1096"/>
      <c r="DA65" s="1096"/>
      <c r="DB65" s="1096"/>
      <c r="DC65" s="1101"/>
    </row>
    <row r="66" spans="2:107">
      <c r="B66" s="753"/>
      <c r="AN66" s="1091"/>
      <c r="AO66" s="1097"/>
      <c r="AP66" s="1097"/>
      <c r="AQ66" s="1097"/>
      <c r="AR66" s="1097"/>
      <c r="AS66" s="1097"/>
      <c r="AT66" s="1097"/>
      <c r="AU66" s="1097"/>
      <c r="AV66" s="1097"/>
      <c r="AW66" s="1097"/>
      <c r="AX66" s="1097"/>
      <c r="AY66" s="1097"/>
      <c r="AZ66" s="1097"/>
      <c r="BA66" s="1097"/>
      <c r="BB66" s="1097"/>
      <c r="BC66" s="1097"/>
      <c r="BD66" s="1097"/>
      <c r="BE66" s="1097"/>
      <c r="BF66" s="1097"/>
      <c r="BG66" s="1097"/>
      <c r="BH66" s="1097"/>
      <c r="BI66" s="1097"/>
      <c r="BJ66" s="1097"/>
      <c r="BK66" s="1097"/>
      <c r="BL66" s="1097"/>
      <c r="BM66" s="1097"/>
      <c r="BN66" s="1097"/>
      <c r="BO66" s="1097"/>
      <c r="BP66" s="1097"/>
      <c r="BQ66" s="1097"/>
      <c r="BR66" s="1097"/>
      <c r="BS66" s="1097"/>
      <c r="BT66" s="1097"/>
      <c r="BU66" s="1097"/>
      <c r="BV66" s="1097"/>
      <c r="BW66" s="1097"/>
      <c r="BX66" s="1097"/>
      <c r="BY66" s="1097"/>
      <c r="BZ66" s="1097"/>
      <c r="CA66" s="1097"/>
      <c r="CB66" s="1097"/>
      <c r="CC66" s="1097"/>
      <c r="CD66" s="1097"/>
      <c r="CE66" s="1097"/>
      <c r="CF66" s="1097"/>
      <c r="CG66" s="1097"/>
      <c r="CH66" s="1097"/>
      <c r="CI66" s="1097"/>
      <c r="CJ66" s="1097"/>
      <c r="CK66" s="1097"/>
      <c r="CL66" s="1097"/>
      <c r="CM66" s="1097"/>
      <c r="CN66" s="1097"/>
      <c r="CO66" s="1097"/>
      <c r="CP66" s="1097"/>
      <c r="CQ66" s="1097"/>
      <c r="CR66" s="1097"/>
      <c r="CS66" s="1097"/>
      <c r="CT66" s="1097"/>
      <c r="CU66" s="1097"/>
      <c r="CV66" s="1097"/>
      <c r="CW66" s="1097"/>
      <c r="CX66" s="1097"/>
      <c r="CY66" s="1097"/>
      <c r="CZ66" s="1097"/>
      <c r="DA66" s="1097"/>
      <c r="DB66" s="1097"/>
      <c r="DC66" s="1102"/>
    </row>
    <row r="67" spans="2:107">
      <c r="B67" s="753"/>
      <c r="AN67" s="1091"/>
      <c r="AO67" s="1097"/>
      <c r="AP67" s="1097"/>
      <c r="AQ67" s="1097"/>
      <c r="AR67" s="1097"/>
      <c r="AS67" s="1097"/>
      <c r="AT67" s="1097"/>
      <c r="AU67" s="1097"/>
      <c r="AV67" s="1097"/>
      <c r="AW67" s="1097"/>
      <c r="AX67" s="1097"/>
      <c r="AY67" s="1097"/>
      <c r="AZ67" s="1097"/>
      <c r="BA67" s="1097"/>
      <c r="BB67" s="1097"/>
      <c r="BC67" s="1097"/>
      <c r="BD67" s="1097"/>
      <c r="BE67" s="1097"/>
      <c r="BF67" s="1097"/>
      <c r="BG67" s="1097"/>
      <c r="BH67" s="1097"/>
      <c r="BI67" s="1097"/>
      <c r="BJ67" s="1097"/>
      <c r="BK67" s="1097"/>
      <c r="BL67" s="1097"/>
      <c r="BM67" s="1097"/>
      <c r="BN67" s="1097"/>
      <c r="BO67" s="1097"/>
      <c r="BP67" s="1097"/>
      <c r="BQ67" s="1097"/>
      <c r="BR67" s="1097"/>
      <c r="BS67" s="1097"/>
      <c r="BT67" s="1097"/>
      <c r="BU67" s="1097"/>
      <c r="BV67" s="1097"/>
      <c r="BW67" s="1097"/>
      <c r="BX67" s="1097"/>
      <c r="BY67" s="1097"/>
      <c r="BZ67" s="1097"/>
      <c r="CA67" s="1097"/>
      <c r="CB67" s="1097"/>
      <c r="CC67" s="1097"/>
      <c r="CD67" s="1097"/>
      <c r="CE67" s="1097"/>
      <c r="CF67" s="1097"/>
      <c r="CG67" s="1097"/>
      <c r="CH67" s="1097"/>
      <c r="CI67" s="1097"/>
      <c r="CJ67" s="1097"/>
      <c r="CK67" s="1097"/>
      <c r="CL67" s="1097"/>
      <c r="CM67" s="1097"/>
      <c r="CN67" s="1097"/>
      <c r="CO67" s="1097"/>
      <c r="CP67" s="1097"/>
      <c r="CQ67" s="1097"/>
      <c r="CR67" s="1097"/>
      <c r="CS67" s="1097"/>
      <c r="CT67" s="1097"/>
      <c r="CU67" s="1097"/>
      <c r="CV67" s="1097"/>
      <c r="CW67" s="1097"/>
      <c r="CX67" s="1097"/>
      <c r="CY67" s="1097"/>
      <c r="CZ67" s="1097"/>
      <c r="DA67" s="1097"/>
      <c r="DB67" s="1097"/>
      <c r="DC67" s="1102"/>
    </row>
    <row r="68" spans="2:107">
      <c r="B68" s="753"/>
      <c r="AN68" s="1091"/>
      <c r="AO68" s="1097"/>
      <c r="AP68" s="1097"/>
      <c r="AQ68" s="1097"/>
      <c r="AR68" s="1097"/>
      <c r="AS68" s="1097"/>
      <c r="AT68" s="1097"/>
      <c r="AU68" s="1097"/>
      <c r="AV68" s="1097"/>
      <c r="AW68" s="1097"/>
      <c r="AX68" s="1097"/>
      <c r="AY68" s="1097"/>
      <c r="AZ68" s="1097"/>
      <c r="BA68" s="1097"/>
      <c r="BB68" s="1097"/>
      <c r="BC68" s="1097"/>
      <c r="BD68" s="1097"/>
      <c r="BE68" s="1097"/>
      <c r="BF68" s="1097"/>
      <c r="BG68" s="1097"/>
      <c r="BH68" s="1097"/>
      <c r="BI68" s="1097"/>
      <c r="BJ68" s="1097"/>
      <c r="BK68" s="1097"/>
      <c r="BL68" s="1097"/>
      <c r="BM68" s="1097"/>
      <c r="BN68" s="1097"/>
      <c r="BO68" s="1097"/>
      <c r="BP68" s="1097"/>
      <c r="BQ68" s="1097"/>
      <c r="BR68" s="1097"/>
      <c r="BS68" s="1097"/>
      <c r="BT68" s="1097"/>
      <c r="BU68" s="1097"/>
      <c r="BV68" s="1097"/>
      <c r="BW68" s="1097"/>
      <c r="BX68" s="1097"/>
      <c r="BY68" s="1097"/>
      <c r="BZ68" s="1097"/>
      <c r="CA68" s="1097"/>
      <c r="CB68" s="1097"/>
      <c r="CC68" s="1097"/>
      <c r="CD68" s="1097"/>
      <c r="CE68" s="1097"/>
      <c r="CF68" s="1097"/>
      <c r="CG68" s="1097"/>
      <c r="CH68" s="1097"/>
      <c r="CI68" s="1097"/>
      <c r="CJ68" s="1097"/>
      <c r="CK68" s="1097"/>
      <c r="CL68" s="1097"/>
      <c r="CM68" s="1097"/>
      <c r="CN68" s="1097"/>
      <c r="CO68" s="1097"/>
      <c r="CP68" s="1097"/>
      <c r="CQ68" s="1097"/>
      <c r="CR68" s="1097"/>
      <c r="CS68" s="1097"/>
      <c r="CT68" s="1097"/>
      <c r="CU68" s="1097"/>
      <c r="CV68" s="1097"/>
      <c r="CW68" s="1097"/>
      <c r="CX68" s="1097"/>
      <c r="CY68" s="1097"/>
      <c r="CZ68" s="1097"/>
      <c r="DA68" s="1097"/>
      <c r="DB68" s="1097"/>
      <c r="DC68" s="1102"/>
    </row>
    <row r="69" spans="2:107">
      <c r="B69" s="753"/>
      <c r="AN69" s="1092"/>
      <c r="AO69" s="1098"/>
      <c r="AP69" s="1098"/>
      <c r="AQ69" s="1098"/>
      <c r="AR69" s="1098"/>
      <c r="AS69" s="1098"/>
      <c r="AT69" s="1098"/>
      <c r="AU69" s="1098"/>
      <c r="AV69" s="1098"/>
      <c r="AW69" s="1098"/>
      <c r="AX69" s="1098"/>
      <c r="AY69" s="1098"/>
      <c r="AZ69" s="1098"/>
      <c r="BA69" s="1098"/>
      <c r="BB69" s="1098"/>
      <c r="BC69" s="1098"/>
      <c r="BD69" s="1098"/>
      <c r="BE69" s="1098"/>
      <c r="BF69" s="1098"/>
      <c r="BG69" s="1098"/>
      <c r="BH69" s="1098"/>
      <c r="BI69" s="1098"/>
      <c r="BJ69" s="1098"/>
      <c r="BK69" s="1098"/>
      <c r="BL69" s="1098"/>
      <c r="BM69" s="1098"/>
      <c r="BN69" s="1098"/>
      <c r="BO69" s="1098"/>
      <c r="BP69" s="1098"/>
      <c r="BQ69" s="1098"/>
      <c r="BR69" s="1098"/>
      <c r="BS69" s="1098"/>
      <c r="BT69" s="1098"/>
      <c r="BU69" s="1098"/>
      <c r="BV69" s="1098"/>
      <c r="BW69" s="1098"/>
      <c r="BX69" s="1098"/>
      <c r="BY69" s="1098"/>
      <c r="BZ69" s="1098"/>
      <c r="CA69" s="1098"/>
      <c r="CB69" s="1098"/>
      <c r="CC69" s="1098"/>
      <c r="CD69" s="1098"/>
      <c r="CE69" s="1098"/>
      <c r="CF69" s="1098"/>
      <c r="CG69" s="1098"/>
      <c r="CH69" s="1098"/>
      <c r="CI69" s="1098"/>
      <c r="CJ69" s="1098"/>
      <c r="CK69" s="1098"/>
      <c r="CL69" s="1098"/>
      <c r="CM69" s="1098"/>
      <c r="CN69" s="1098"/>
      <c r="CO69" s="1098"/>
      <c r="CP69" s="1098"/>
      <c r="CQ69" s="1098"/>
      <c r="CR69" s="1098"/>
      <c r="CS69" s="1098"/>
      <c r="CT69" s="1098"/>
      <c r="CU69" s="1098"/>
      <c r="CV69" s="1098"/>
      <c r="CW69" s="1098"/>
      <c r="CX69" s="1098"/>
      <c r="CY69" s="1098"/>
      <c r="CZ69" s="1098"/>
      <c r="DA69" s="1098"/>
      <c r="DB69" s="1098"/>
      <c r="DC69" s="1103"/>
    </row>
    <row r="70" spans="2:107">
      <c r="B70" s="753"/>
      <c r="H70" s="1074"/>
      <c r="I70" s="1074"/>
      <c r="J70" s="1077"/>
      <c r="K70" s="1077"/>
      <c r="L70" s="1085"/>
      <c r="M70" s="1077"/>
      <c r="N70" s="1085"/>
      <c r="AN70" s="1073"/>
      <c r="AO70" s="1073"/>
      <c r="AP70" s="1073"/>
      <c r="AZ70" s="1073"/>
      <c r="BA70" s="1073"/>
      <c r="BB70" s="1073"/>
      <c r="BL70" s="1073"/>
      <c r="BM70" s="1073"/>
      <c r="BN70" s="1073"/>
      <c r="BX70" s="1073"/>
      <c r="BY70" s="1073"/>
      <c r="BZ70" s="1073"/>
      <c r="CJ70" s="1073"/>
      <c r="CK70" s="1073"/>
      <c r="CL70" s="1073"/>
      <c r="CV70" s="1073"/>
      <c r="CW70" s="1073"/>
      <c r="CX70" s="1073"/>
    </row>
    <row r="71" spans="2:107">
      <c r="B71" s="753"/>
      <c r="G71" s="1072"/>
      <c r="I71" s="1076"/>
      <c r="J71" s="1077"/>
      <c r="K71" s="1077"/>
      <c r="L71" s="1085"/>
      <c r="M71" s="1077"/>
      <c r="N71" s="1085"/>
      <c r="AM71" s="1072"/>
      <c r="AN71" s="365" t="s">
        <v>174</v>
      </c>
    </row>
    <row r="72" spans="2:107">
      <c r="B72" s="753"/>
      <c r="G72" s="1070"/>
      <c r="H72" s="1070"/>
      <c r="I72" s="1070"/>
      <c r="J72" s="1070"/>
      <c r="K72" s="1078"/>
      <c r="L72" s="1078"/>
      <c r="M72" s="1086"/>
      <c r="N72" s="1086"/>
      <c r="AN72" s="1093"/>
      <c r="AO72" s="321"/>
      <c r="AP72" s="321"/>
      <c r="AQ72" s="321"/>
      <c r="AR72" s="321"/>
      <c r="AS72" s="321"/>
      <c r="AT72" s="321"/>
      <c r="AU72" s="321"/>
      <c r="AV72" s="321"/>
      <c r="AW72" s="321"/>
      <c r="AX72" s="321"/>
      <c r="AY72" s="321"/>
      <c r="AZ72" s="321"/>
      <c r="BA72" s="321"/>
      <c r="BB72" s="321"/>
      <c r="BC72" s="321"/>
      <c r="BD72" s="321"/>
      <c r="BE72" s="321"/>
      <c r="BF72" s="321"/>
      <c r="BG72" s="321"/>
      <c r="BH72" s="321"/>
      <c r="BI72" s="321"/>
      <c r="BJ72" s="321"/>
      <c r="BK72" s="321"/>
      <c r="BL72" s="321"/>
      <c r="BM72" s="321"/>
      <c r="BN72" s="321"/>
      <c r="BO72" s="324"/>
      <c r="BP72" s="1095" t="s">
        <v>529</v>
      </c>
      <c r="BQ72" s="1095"/>
      <c r="BR72" s="1095"/>
      <c r="BS72" s="1095"/>
      <c r="BT72" s="1095"/>
      <c r="BU72" s="1095"/>
      <c r="BV72" s="1095"/>
      <c r="BW72" s="1095"/>
      <c r="BX72" s="1095" t="s">
        <v>386</v>
      </c>
      <c r="BY72" s="1095"/>
      <c r="BZ72" s="1095"/>
      <c r="CA72" s="1095"/>
      <c r="CB72" s="1095"/>
      <c r="CC72" s="1095"/>
      <c r="CD72" s="1095"/>
      <c r="CE72" s="1095"/>
      <c r="CF72" s="1095" t="s">
        <v>229</v>
      </c>
      <c r="CG72" s="1095"/>
      <c r="CH72" s="1095"/>
      <c r="CI72" s="1095"/>
      <c r="CJ72" s="1095"/>
      <c r="CK72" s="1095"/>
      <c r="CL72" s="1095"/>
      <c r="CM72" s="1095"/>
      <c r="CN72" s="1095" t="s">
        <v>450</v>
      </c>
      <c r="CO72" s="1095"/>
      <c r="CP72" s="1095"/>
      <c r="CQ72" s="1095"/>
      <c r="CR72" s="1095"/>
      <c r="CS72" s="1095"/>
      <c r="CT72" s="1095"/>
      <c r="CU72" s="1095"/>
      <c r="CV72" s="1095" t="s">
        <v>364</v>
      </c>
      <c r="CW72" s="1095"/>
      <c r="CX72" s="1095"/>
      <c r="CY72" s="1095"/>
      <c r="CZ72" s="1095"/>
      <c r="DA72" s="1095"/>
      <c r="DB72" s="1095"/>
      <c r="DC72" s="1095"/>
    </row>
    <row r="73" spans="2:107">
      <c r="B73" s="753"/>
      <c r="G73" s="1071"/>
      <c r="H73" s="1071"/>
      <c r="I73" s="1071"/>
      <c r="J73" s="1071"/>
      <c r="K73" s="1081"/>
      <c r="L73" s="1081"/>
      <c r="M73" s="1081"/>
      <c r="N73" s="1081"/>
      <c r="AM73" s="1073"/>
      <c r="AN73" s="1094" t="s">
        <v>542</v>
      </c>
      <c r="AO73" s="1094"/>
      <c r="AP73" s="1094"/>
      <c r="AQ73" s="1094"/>
      <c r="AR73" s="1094"/>
      <c r="AS73" s="1094"/>
      <c r="AT73" s="1094"/>
      <c r="AU73" s="1094"/>
      <c r="AV73" s="1094"/>
      <c r="AW73" s="1094"/>
      <c r="AX73" s="1094"/>
      <c r="AY73" s="1094"/>
      <c r="AZ73" s="1094"/>
      <c r="BA73" s="1094"/>
      <c r="BB73" s="1094" t="s">
        <v>543</v>
      </c>
      <c r="BC73" s="1094"/>
      <c r="BD73" s="1094"/>
      <c r="BE73" s="1094"/>
      <c r="BF73" s="1094"/>
      <c r="BG73" s="1094"/>
      <c r="BH73" s="1094"/>
      <c r="BI73" s="1094"/>
      <c r="BJ73" s="1094"/>
      <c r="BK73" s="1094"/>
      <c r="BL73" s="1094"/>
      <c r="BM73" s="1094"/>
      <c r="BN73" s="1094"/>
      <c r="BO73" s="1094"/>
      <c r="BP73" s="1100"/>
      <c r="BQ73" s="1100"/>
      <c r="BR73" s="1100"/>
      <c r="BS73" s="1100"/>
      <c r="BT73" s="1100"/>
      <c r="BU73" s="1100"/>
      <c r="BV73" s="1100"/>
      <c r="BW73" s="1100"/>
      <c r="BX73" s="1100"/>
      <c r="BY73" s="1100"/>
      <c r="BZ73" s="1100"/>
      <c r="CA73" s="1100"/>
      <c r="CB73" s="1100"/>
      <c r="CC73" s="1100"/>
      <c r="CD73" s="1100"/>
      <c r="CE73" s="1100"/>
      <c r="CF73" s="1100"/>
      <c r="CG73" s="1100"/>
      <c r="CH73" s="1100"/>
      <c r="CI73" s="1100"/>
      <c r="CJ73" s="1100"/>
      <c r="CK73" s="1100"/>
      <c r="CL73" s="1100"/>
      <c r="CM73" s="1100"/>
      <c r="CN73" s="1100"/>
      <c r="CO73" s="1100"/>
      <c r="CP73" s="1100"/>
      <c r="CQ73" s="1100"/>
      <c r="CR73" s="1100"/>
      <c r="CS73" s="1100"/>
      <c r="CT73" s="1100"/>
      <c r="CU73" s="1100"/>
      <c r="CV73" s="1100"/>
      <c r="CW73" s="1100"/>
      <c r="CX73" s="1100"/>
      <c r="CY73" s="1100"/>
      <c r="CZ73" s="1100"/>
      <c r="DA73" s="1100"/>
      <c r="DB73" s="1100"/>
      <c r="DC73" s="1100"/>
    </row>
    <row r="74" spans="2:107">
      <c r="B74" s="753"/>
      <c r="G74" s="1071"/>
      <c r="H74" s="1071"/>
      <c r="I74" s="1071"/>
      <c r="J74" s="1071"/>
      <c r="K74" s="1081"/>
      <c r="L74" s="1081"/>
      <c r="M74" s="1081"/>
      <c r="N74" s="1081"/>
      <c r="AM74" s="1073"/>
      <c r="AN74" s="1094"/>
      <c r="AO74" s="1094"/>
      <c r="AP74" s="1094"/>
      <c r="AQ74" s="1094"/>
      <c r="AR74" s="1094"/>
      <c r="AS74" s="1094"/>
      <c r="AT74" s="1094"/>
      <c r="AU74" s="1094"/>
      <c r="AV74" s="1094"/>
      <c r="AW74" s="1094"/>
      <c r="AX74" s="1094"/>
      <c r="AY74" s="1094"/>
      <c r="AZ74" s="1094"/>
      <c r="BA74" s="1094"/>
      <c r="BB74" s="1094"/>
      <c r="BC74" s="1094"/>
      <c r="BD74" s="1094"/>
      <c r="BE74" s="1094"/>
      <c r="BF74" s="1094"/>
      <c r="BG74" s="1094"/>
      <c r="BH74" s="1094"/>
      <c r="BI74" s="1094"/>
      <c r="BJ74" s="1094"/>
      <c r="BK74" s="1094"/>
      <c r="BL74" s="1094"/>
      <c r="BM74" s="1094"/>
      <c r="BN74" s="1094"/>
      <c r="BO74" s="1094"/>
      <c r="BP74" s="1100"/>
      <c r="BQ74" s="1100"/>
      <c r="BR74" s="1100"/>
      <c r="BS74" s="1100"/>
      <c r="BT74" s="1100"/>
      <c r="BU74" s="1100"/>
      <c r="BV74" s="1100"/>
      <c r="BW74" s="1100"/>
      <c r="BX74" s="1100"/>
      <c r="BY74" s="1100"/>
      <c r="BZ74" s="1100"/>
      <c r="CA74" s="1100"/>
      <c r="CB74" s="1100"/>
      <c r="CC74" s="1100"/>
      <c r="CD74" s="1100"/>
      <c r="CE74" s="1100"/>
      <c r="CF74" s="1100"/>
      <c r="CG74" s="1100"/>
      <c r="CH74" s="1100"/>
      <c r="CI74" s="1100"/>
      <c r="CJ74" s="1100"/>
      <c r="CK74" s="1100"/>
      <c r="CL74" s="1100"/>
      <c r="CM74" s="1100"/>
      <c r="CN74" s="1100"/>
      <c r="CO74" s="1100"/>
      <c r="CP74" s="1100"/>
      <c r="CQ74" s="1100"/>
      <c r="CR74" s="1100"/>
      <c r="CS74" s="1100"/>
      <c r="CT74" s="1100"/>
      <c r="CU74" s="1100"/>
      <c r="CV74" s="1100"/>
      <c r="CW74" s="1100"/>
      <c r="CX74" s="1100"/>
      <c r="CY74" s="1100"/>
      <c r="CZ74" s="1100"/>
      <c r="DA74" s="1100"/>
      <c r="DB74" s="1100"/>
      <c r="DC74" s="1100"/>
    </row>
    <row r="75" spans="2:107">
      <c r="B75" s="753"/>
      <c r="G75" s="1071"/>
      <c r="H75" s="1071"/>
      <c r="I75" s="1070"/>
      <c r="J75" s="1070"/>
      <c r="K75" s="1079"/>
      <c r="L75" s="1079"/>
      <c r="M75" s="1079"/>
      <c r="N75" s="1079"/>
      <c r="AM75" s="1073"/>
      <c r="AN75" s="1094"/>
      <c r="AO75" s="1094"/>
      <c r="AP75" s="1094"/>
      <c r="AQ75" s="1094"/>
      <c r="AR75" s="1094"/>
      <c r="AS75" s="1094"/>
      <c r="AT75" s="1094"/>
      <c r="AU75" s="1094"/>
      <c r="AV75" s="1094"/>
      <c r="AW75" s="1094"/>
      <c r="AX75" s="1094"/>
      <c r="AY75" s="1094"/>
      <c r="AZ75" s="1094"/>
      <c r="BA75" s="1094"/>
      <c r="BB75" s="1094" t="s">
        <v>415</v>
      </c>
      <c r="BC75" s="1094"/>
      <c r="BD75" s="1094"/>
      <c r="BE75" s="1094"/>
      <c r="BF75" s="1094"/>
      <c r="BG75" s="1094"/>
      <c r="BH75" s="1094"/>
      <c r="BI75" s="1094"/>
      <c r="BJ75" s="1094"/>
      <c r="BK75" s="1094"/>
      <c r="BL75" s="1094"/>
      <c r="BM75" s="1094"/>
      <c r="BN75" s="1094"/>
      <c r="BO75" s="1094"/>
      <c r="BP75" s="1100">
        <v>5</v>
      </c>
      <c r="BQ75" s="1100"/>
      <c r="BR75" s="1100"/>
      <c r="BS75" s="1100"/>
      <c r="BT75" s="1100"/>
      <c r="BU75" s="1100"/>
      <c r="BV75" s="1100"/>
      <c r="BW75" s="1100"/>
      <c r="BX75" s="1100">
        <v>2.9</v>
      </c>
      <c r="BY75" s="1100"/>
      <c r="BZ75" s="1100"/>
      <c r="CA75" s="1100"/>
      <c r="CB75" s="1100"/>
      <c r="CC75" s="1100"/>
      <c r="CD75" s="1100"/>
      <c r="CE75" s="1100"/>
      <c r="CF75" s="1100">
        <v>0.4</v>
      </c>
      <c r="CG75" s="1100"/>
      <c r="CH75" s="1100"/>
      <c r="CI75" s="1100"/>
      <c r="CJ75" s="1100"/>
      <c r="CK75" s="1100"/>
      <c r="CL75" s="1100"/>
      <c r="CM75" s="1100"/>
      <c r="CN75" s="1100">
        <v>-1.7</v>
      </c>
      <c r="CO75" s="1100"/>
      <c r="CP75" s="1100"/>
      <c r="CQ75" s="1100"/>
      <c r="CR75" s="1100"/>
      <c r="CS75" s="1100"/>
      <c r="CT75" s="1100"/>
      <c r="CU75" s="1100"/>
      <c r="CV75" s="1100">
        <v>-2.4</v>
      </c>
      <c r="CW75" s="1100"/>
      <c r="CX75" s="1100"/>
      <c r="CY75" s="1100"/>
      <c r="CZ75" s="1100"/>
      <c r="DA75" s="1100"/>
      <c r="DB75" s="1100"/>
      <c r="DC75" s="1100"/>
    </row>
    <row r="76" spans="2:107">
      <c r="B76" s="753"/>
      <c r="G76" s="1071"/>
      <c r="H76" s="1071"/>
      <c r="I76" s="1070"/>
      <c r="J76" s="1070"/>
      <c r="K76" s="1079"/>
      <c r="L76" s="1079"/>
      <c r="M76" s="1079"/>
      <c r="N76" s="1079"/>
      <c r="AM76" s="1073"/>
      <c r="AN76" s="1094"/>
      <c r="AO76" s="1094"/>
      <c r="AP76" s="1094"/>
      <c r="AQ76" s="1094"/>
      <c r="AR76" s="1094"/>
      <c r="AS76" s="1094"/>
      <c r="AT76" s="1094"/>
      <c r="AU76" s="1094"/>
      <c r="AV76" s="1094"/>
      <c r="AW76" s="1094"/>
      <c r="AX76" s="1094"/>
      <c r="AY76" s="1094"/>
      <c r="AZ76" s="1094"/>
      <c r="BA76" s="1094"/>
      <c r="BB76" s="1094"/>
      <c r="BC76" s="1094"/>
      <c r="BD76" s="1094"/>
      <c r="BE76" s="1094"/>
      <c r="BF76" s="1094"/>
      <c r="BG76" s="1094"/>
      <c r="BH76" s="1094"/>
      <c r="BI76" s="1094"/>
      <c r="BJ76" s="1094"/>
      <c r="BK76" s="1094"/>
      <c r="BL76" s="1094"/>
      <c r="BM76" s="1094"/>
      <c r="BN76" s="1094"/>
      <c r="BO76" s="1094"/>
      <c r="BP76" s="1100"/>
      <c r="BQ76" s="1100"/>
      <c r="BR76" s="1100"/>
      <c r="BS76" s="1100"/>
      <c r="BT76" s="1100"/>
      <c r="BU76" s="1100"/>
      <c r="BV76" s="1100"/>
      <c r="BW76" s="1100"/>
      <c r="BX76" s="1100"/>
      <c r="BY76" s="1100"/>
      <c r="BZ76" s="1100"/>
      <c r="CA76" s="1100"/>
      <c r="CB76" s="1100"/>
      <c r="CC76" s="1100"/>
      <c r="CD76" s="1100"/>
      <c r="CE76" s="1100"/>
      <c r="CF76" s="1100"/>
      <c r="CG76" s="1100"/>
      <c r="CH76" s="1100"/>
      <c r="CI76" s="1100"/>
      <c r="CJ76" s="1100"/>
      <c r="CK76" s="1100"/>
      <c r="CL76" s="1100"/>
      <c r="CM76" s="1100"/>
      <c r="CN76" s="1100"/>
      <c r="CO76" s="1100"/>
      <c r="CP76" s="1100"/>
      <c r="CQ76" s="1100"/>
      <c r="CR76" s="1100"/>
      <c r="CS76" s="1100"/>
      <c r="CT76" s="1100"/>
      <c r="CU76" s="1100"/>
      <c r="CV76" s="1100"/>
      <c r="CW76" s="1100"/>
      <c r="CX76" s="1100"/>
      <c r="CY76" s="1100"/>
      <c r="CZ76" s="1100"/>
      <c r="DA76" s="1100"/>
      <c r="DB76" s="1100"/>
      <c r="DC76" s="1100"/>
    </row>
    <row r="77" spans="2:107">
      <c r="B77" s="753"/>
      <c r="G77" s="1070"/>
      <c r="H77" s="1070"/>
      <c r="I77" s="1070"/>
      <c r="J77" s="1070"/>
      <c r="K77" s="1081"/>
      <c r="L77" s="1081"/>
      <c r="M77" s="1081"/>
      <c r="N77" s="1081"/>
      <c r="AN77" s="1095" t="s">
        <v>58</v>
      </c>
      <c r="AO77" s="1095"/>
      <c r="AP77" s="1095"/>
      <c r="AQ77" s="1095"/>
      <c r="AR77" s="1095"/>
      <c r="AS77" s="1095"/>
      <c r="AT77" s="1095"/>
      <c r="AU77" s="1095"/>
      <c r="AV77" s="1095"/>
      <c r="AW77" s="1095"/>
      <c r="AX77" s="1095"/>
      <c r="AY77" s="1095"/>
      <c r="AZ77" s="1095"/>
      <c r="BA77" s="1095"/>
      <c r="BB77" s="1094" t="s">
        <v>543</v>
      </c>
      <c r="BC77" s="1094"/>
      <c r="BD77" s="1094"/>
      <c r="BE77" s="1094"/>
      <c r="BF77" s="1094"/>
      <c r="BG77" s="1094"/>
      <c r="BH77" s="1094"/>
      <c r="BI77" s="1094"/>
      <c r="BJ77" s="1094"/>
      <c r="BK77" s="1094"/>
      <c r="BL77" s="1094"/>
      <c r="BM77" s="1094"/>
      <c r="BN77" s="1094"/>
      <c r="BO77" s="1094"/>
      <c r="BP77" s="1100">
        <v>0</v>
      </c>
      <c r="BQ77" s="1100"/>
      <c r="BR77" s="1100"/>
      <c r="BS77" s="1100"/>
      <c r="BT77" s="1100"/>
      <c r="BU77" s="1100"/>
      <c r="BV77" s="1100"/>
      <c r="BW77" s="1100"/>
      <c r="BX77" s="1100">
        <v>0</v>
      </c>
      <c r="BY77" s="1100"/>
      <c r="BZ77" s="1100"/>
      <c r="CA77" s="1100"/>
      <c r="CB77" s="1100"/>
      <c r="CC77" s="1100"/>
      <c r="CD77" s="1100"/>
      <c r="CE77" s="1100"/>
      <c r="CF77" s="1100">
        <v>0</v>
      </c>
      <c r="CG77" s="1100"/>
      <c r="CH77" s="1100"/>
      <c r="CI77" s="1100"/>
      <c r="CJ77" s="1100"/>
      <c r="CK77" s="1100"/>
      <c r="CL77" s="1100"/>
      <c r="CM77" s="1100"/>
      <c r="CN77" s="1100">
        <v>0</v>
      </c>
      <c r="CO77" s="1100"/>
      <c r="CP77" s="1100"/>
      <c r="CQ77" s="1100"/>
      <c r="CR77" s="1100"/>
      <c r="CS77" s="1100"/>
      <c r="CT77" s="1100"/>
      <c r="CU77" s="1100"/>
      <c r="CV77" s="1100">
        <v>0</v>
      </c>
      <c r="CW77" s="1100"/>
      <c r="CX77" s="1100"/>
      <c r="CY77" s="1100"/>
      <c r="CZ77" s="1100"/>
      <c r="DA77" s="1100"/>
      <c r="DB77" s="1100"/>
      <c r="DC77" s="1100"/>
    </row>
    <row r="78" spans="2:107">
      <c r="B78" s="753"/>
      <c r="G78" s="1070"/>
      <c r="H78" s="1070"/>
      <c r="I78" s="1070"/>
      <c r="J78" s="1070"/>
      <c r="K78" s="1081"/>
      <c r="L78" s="1081"/>
      <c r="M78" s="1081"/>
      <c r="N78" s="1081"/>
      <c r="AN78" s="1095"/>
      <c r="AO78" s="1095"/>
      <c r="AP78" s="1095"/>
      <c r="AQ78" s="1095"/>
      <c r="AR78" s="1095"/>
      <c r="AS78" s="1095"/>
      <c r="AT78" s="1095"/>
      <c r="AU78" s="1095"/>
      <c r="AV78" s="1095"/>
      <c r="AW78" s="1095"/>
      <c r="AX78" s="1095"/>
      <c r="AY78" s="1095"/>
      <c r="AZ78" s="1095"/>
      <c r="BA78" s="1095"/>
      <c r="BB78" s="1094"/>
      <c r="BC78" s="1094"/>
      <c r="BD78" s="1094"/>
      <c r="BE78" s="1094"/>
      <c r="BF78" s="1094"/>
      <c r="BG78" s="1094"/>
      <c r="BH78" s="1094"/>
      <c r="BI78" s="1094"/>
      <c r="BJ78" s="1094"/>
      <c r="BK78" s="1094"/>
      <c r="BL78" s="1094"/>
      <c r="BM78" s="1094"/>
      <c r="BN78" s="1094"/>
      <c r="BO78" s="1094"/>
      <c r="BP78" s="1100"/>
      <c r="BQ78" s="1100"/>
      <c r="BR78" s="1100"/>
      <c r="BS78" s="1100"/>
      <c r="BT78" s="1100"/>
      <c r="BU78" s="1100"/>
      <c r="BV78" s="1100"/>
      <c r="BW78" s="1100"/>
      <c r="BX78" s="1100"/>
      <c r="BY78" s="1100"/>
      <c r="BZ78" s="1100"/>
      <c r="CA78" s="1100"/>
      <c r="CB78" s="1100"/>
      <c r="CC78" s="1100"/>
      <c r="CD78" s="1100"/>
      <c r="CE78" s="1100"/>
      <c r="CF78" s="1100"/>
      <c r="CG78" s="1100"/>
      <c r="CH78" s="1100"/>
      <c r="CI78" s="1100"/>
      <c r="CJ78" s="1100"/>
      <c r="CK78" s="1100"/>
      <c r="CL78" s="1100"/>
      <c r="CM78" s="1100"/>
      <c r="CN78" s="1100"/>
      <c r="CO78" s="1100"/>
      <c r="CP78" s="1100"/>
      <c r="CQ78" s="1100"/>
      <c r="CR78" s="1100"/>
      <c r="CS78" s="1100"/>
      <c r="CT78" s="1100"/>
      <c r="CU78" s="1100"/>
      <c r="CV78" s="1100"/>
      <c r="CW78" s="1100"/>
      <c r="CX78" s="1100"/>
      <c r="CY78" s="1100"/>
      <c r="CZ78" s="1100"/>
      <c r="DA78" s="1100"/>
      <c r="DB78" s="1100"/>
      <c r="DC78" s="1100"/>
    </row>
    <row r="79" spans="2:107">
      <c r="B79" s="753"/>
      <c r="G79" s="1070"/>
      <c r="H79" s="1070"/>
      <c r="I79" s="1076"/>
      <c r="J79" s="1076"/>
      <c r="K79" s="1082"/>
      <c r="L79" s="1082"/>
      <c r="M79" s="1082"/>
      <c r="N79" s="1082"/>
      <c r="AN79" s="1095"/>
      <c r="AO79" s="1095"/>
      <c r="AP79" s="1095"/>
      <c r="AQ79" s="1095"/>
      <c r="AR79" s="1095"/>
      <c r="AS79" s="1095"/>
      <c r="AT79" s="1095"/>
      <c r="AU79" s="1095"/>
      <c r="AV79" s="1095"/>
      <c r="AW79" s="1095"/>
      <c r="AX79" s="1095"/>
      <c r="AY79" s="1095"/>
      <c r="AZ79" s="1095"/>
      <c r="BA79" s="1095"/>
      <c r="BB79" s="1094" t="s">
        <v>415</v>
      </c>
      <c r="BC79" s="1094"/>
      <c r="BD79" s="1094"/>
      <c r="BE79" s="1094"/>
      <c r="BF79" s="1094"/>
      <c r="BG79" s="1094"/>
      <c r="BH79" s="1094"/>
      <c r="BI79" s="1094"/>
      <c r="BJ79" s="1094"/>
      <c r="BK79" s="1094"/>
      <c r="BL79" s="1094"/>
      <c r="BM79" s="1094"/>
      <c r="BN79" s="1094"/>
      <c r="BO79" s="1094"/>
      <c r="BP79" s="1100">
        <v>-1.8</v>
      </c>
      <c r="BQ79" s="1100"/>
      <c r="BR79" s="1100"/>
      <c r="BS79" s="1100"/>
      <c r="BT79" s="1100"/>
      <c r="BU79" s="1100"/>
      <c r="BV79" s="1100"/>
      <c r="BW79" s="1100"/>
      <c r="BX79" s="1100">
        <v>-2.2999999999999998</v>
      </c>
      <c r="BY79" s="1100"/>
      <c r="BZ79" s="1100"/>
      <c r="CA79" s="1100"/>
      <c r="CB79" s="1100"/>
      <c r="CC79" s="1100"/>
      <c r="CD79" s="1100"/>
      <c r="CE79" s="1100"/>
      <c r="CF79" s="1100">
        <v>-2.8</v>
      </c>
      <c r="CG79" s="1100"/>
      <c r="CH79" s="1100"/>
      <c r="CI79" s="1100"/>
      <c r="CJ79" s="1100"/>
      <c r="CK79" s="1100"/>
      <c r="CL79" s="1100"/>
      <c r="CM79" s="1100"/>
      <c r="CN79" s="1100">
        <v>-3.2</v>
      </c>
      <c r="CO79" s="1100"/>
      <c r="CP79" s="1100"/>
      <c r="CQ79" s="1100"/>
      <c r="CR79" s="1100"/>
      <c r="CS79" s="1100"/>
      <c r="CT79" s="1100"/>
      <c r="CU79" s="1100"/>
      <c r="CV79" s="1100">
        <v>-3.4</v>
      </c>
      <c r="CW79" s="1100"/>
      <c r="CX79" s="1100"/>
      <c r="CY79" s="1100"/>
      <c r="CZ79" s="1100"/>
      <c r="DA79" s="1100"/>
      <c r="DB79" s="1100"/>
      <c r="DC79" s="1100"/>
    </row>
    <row r="80" spans="2:107">
      <c r="B80" s="753"/>
      <c r="G80" s="1070"/>
      <c r="H80" s="1070"/>
      <c r="I80" s="1076"/>
      <c r="J80" s="1076"/>
      <c r="K80" s="1082"/>
      <c r="L80" s="1082"/>
      <c r="M80" s="1082"/>
      <c r="N80" s="1082"/>
      <c r="AN80" s="1095"/>
      <c r="AO80" s="1095"/>
      <c r="AP80" s="1095"/>
      <c r="AQ80" s="1095"/>
      <c r="AR80" s="1095"/>
      <c r="AS80" s="1095"/>
      <c r="AT80" s="1095"/>
      <c r="AU80" s="1095"/>
      <c r="AV80" s="1095"/>
      <c r="AW80" s="1095"/>
      <c r="AX80" s="1095"/>
      <c r="AY80" s="1095"/>
      <c r="AZ80" s="1095"/>
      <c r="BA80" s="1095"/>
      <c r="BB80" s="1094"/>
      <c r="BC80" s="1094"/>
      <c r="BD80" s="1094"/>
      <c r="BE80" s="1094"/>
      <c r="BF80" s="1094"/>
      <c r="BG80" s="1094"/>
      <c r="BH80" s="1094"/>
      <c r="BI80" s="1094"/>
      <c r="BJ80" s="1094"/>
      <c r="BK80" s="1094"/>
      <c r="BL80" s="1094"/>
      <c r="BM80" s="1094"/>
      <c r="BN80" s="1094"/>
      <c r="BO80" s="1094"/>
      <c r="BP80" s="1100"/>
      <c r="BQ80" s="1100"/>
      <c r="BR80" s="1100"/>
      <c r="BS80" s="1100"/>
      <c r="BT80" s="1100"/>
      <c r="BU80" s="1100"/>
      <c r="BV80" s="1100"/>
      <c r="BW80" s="1100"/>
      <c r="BX80" s="1100"/>
      <c r="BY80" s="1100"/>
      <c r="BZ80" s="1100"/>
      <c r="CA80" s="1100"/>
      <c r="CB80" s="1100"/>
      <c r="CC80" s="1100"/>
      <c r="CD80" s="1100"/>
      <c r="CE80" s="1100"/>
      <c r="CF80" s="1100"/>
      <c r="CG80" s="1100"/>
      <c r="CH80" s="1100"/>
      <c r="CI80" s="1100"/>
      <c r="CJ80" s="1100"/>
      <c r="CK80" s="1100"/>
      <c r="CL80" s="1100"/>
      <c r="CM80" s="1100"/>
      <c r="CN80" s="1100"/>
      <c r="CO80" s="1100"/>
      <c r="CP80" s="1100"/>
      <c r="CQ80" s="1100"/>
      <c r="CR80" s="1100"/>
      <c r="CS80" s="1100"/>
      <c r="CT80" s="1100"/>
      <c r="CU80" s="1100"/>
      <c r="CV80" s="1100"/>
      <c r="CW80" s="1100"/>
      <c r="CX80" s="1100"/>
      <c r="CY80" s="1100"/>
      <c r="CZ80" s="1100"/>
      <c r="DA80" s="1100"/>
      <c r="DB80" s="1100"/>
      <c r="DC80" s="1100"/>
    </row>
    <row r="81" spans="2:109">
      <c r="B81" s="753"/>
    </row>
    <row r="82" spans="2:109" ht="17.25">
      <c r="B82" s="753"/>
      <c r="K82" s="1083"/>
      <c r="L82" s="1083"/>
      <c r="M82" s="1083"/>
      <c r="N82" s="1083"/>
      <c r="AQ82" s="1083"/>
      <c r="AR82" s="1083"/>
      <c r="AS82" s="1083"/>
      <c r="AT82" s="1083"/>
      <c r="BC82" s="1083"/>
      <c r="BD82" s="1083"/>
      <c r="BE82" s="1083"/>
      <c r="BF82" s="1083"/>
      <c r="BO82" s="1083"/>
      <c r="BP82" s="1083"/>
      <c r="BQ82" s="1083"/>
      <c r="BR82" s="1083"/>
      <c r="CA82" s="1083"/>
      <c r="CB82" s="1083"/>
      <c r="CC82" s="1083"/>
      <c r="CD82" s="1083"/>
      <c r="CM82" s="1083"/>
      <c r="CN82" s="1083"/>
      <c r="CO82" s="1083"/>
      <c r="CP82" s="1083"/>
      <c r="CY82" s="1083"/>
      <c r="CZ82" s="1083"/>
      <c r="DA82" s="1083"/>
      <c r="DB82" s="1083"/>
      <c r="DC82" s="1083"/>
    </row>
    <row r="83" spans="2:109">
      <c r="B83" s="763"/>
      <c r="C83" s="761"/>
      <c r="D83" s="761"/>
      <c r="E83" s="761"/>
      <c r="F83" s="761"/>
      <c r="G83" s="761"/>
      <c r="H83" s="761"/>
      <c r="I83" s="761"/>
      <c r="J83" s="761"/>
      <c r="K83" s="761"/>
      <c r="L83" s="761"/>
      <c r="M83" s="761"/>
      <c r="N83" s="761"/>
      <c r="O83" s="761"/>
      <c r="P83" s="761"/>
      <c r="Q83" s="761"/>
      <c r="R83" s="761"/>
      <c r="S83" s="761"/>
      <c r="T83" s="761"/>
      <c r="U83" s="761"/>
      <c r="V83" s="761"/>
      <c r="W83" s="761"/>
      <c r="X83" s="761"/>
      <c r="Y83" s="761"/>
      <c r="Z83" s="761"/>
      <c r="AA83" s="761"/>
      <c r="AB83" s="761"/>
      <c r="AC83" s="761"/>
      <c r="AD83" s="761"/>
      <c r="AE83" s="761"/>
      <c r="AF83" s="761"/>
      <c r="AG83" s="761"/>
      <c r="AH83" s="761"/>
      <c r="AI83" s="761"/>
      <c r="AJ83" s="761"/>
      <c r="AK83" s="761"/>
      <c r="AL83" s="761"/>
      <c r="AM83" s="761"/>
      <c r="AN83" s="761"/>
      <c r="AO83" s="761"/>
      <c r="AP83" s="761"/>
      <c r="AQ83" s="761"/>
      <c r="AR83" s="761"/>
      <c r="AS83" s="761"/>
      <c r="AT83" s="761"/>
      <c r="AU83" s="761"/>
      <c r="AV83" s="761"/>
      <c r="AW83" s="761"/>
      <c r="AX83" s="761"/>
      <c r="AY83" s="761"/>
      <c r="AZ83" s="761"/>
      <c r="BA83" s="761"/>
      <c r="BB83" s="761"/>
      <c r="BC83" s="761"/>
      <c r="BD83" s="761"/>
      <c r="BE83" s="761"/>
      <c r="BF83" s="761"/>
      <c r="BG83" s="761"/>
      <c r="BH83" s="761"/>
      <c r="BI83" s="761"/>
      <c r="BJ83" s="761"/>
      <c r="BK83" s="761"/>
      <c r="BL83" s="761"/>
      <c r="BM83" s="761"/>
      <c r="BN83" s="761"/>
      <c r="BO83" s="761"/>
      <c r="BP83" s="761"/>
      <c r="BQ83" s="761"/>
      <c r="BR83" s="761"/>
      <c r="BS83" s="761"/>
      <c r="BT83" s="761"/>
      <c r="BU83" s="761"/>
      <c r="BV83" s="761"/>
      <c r="BW83" s="761"/>
      <c r="BX83" s="761"/>
      <c r="BY83" s="761"/>
      <c r="BZ83" s="761"/>
      <c r="CA83" s="761"/>
      <c r="CB83" s="761"/>
      <c r="CC83" s="761"/>
      <c r="CD83" s="761"/>
      <c r="CE83" s="761"/>
      <c r="CF83" s="761"/>
      <c r="CG83" s="761"/>
      <c r="CH83" s="761"/>
      <c r="CI83" s="761"/>
      <c r="CJ83" s="761"/>
      <c r="CK83" s="761"/>
      <c r="CL83" s="761"/>
      <c r="CM83" s="761"/>
      <c r="CN83" s="761"/>
      <c r="CO83" s="761"/>
      <c r="CP83" s="761"/>
      <c r="CQ83" s="761"/>
      <c r="CR83" s="761"/>
      <c r="CS83" s="761"/>
      <c r="CT83" s="761"/>
      <c r="CU83" s="761"/>
      <c r="CV83" s="761"/>
      <c r="CW83" s="761"/>
      <c r="CX83" s="761"/>
      <c r="CY83" s="761"/>
      <c r="CZ83" s="761"/>
      <c r="DA83" s="761"/>
      <c r="DB83" s="761"/>
      <c r="DC83" s="761"/>
      <c r="DD83" s="860"/>
    </row>
    <row r="84" spans="2:109">
      <c r="DD84" s="764"/>
      <c r="DE84" s="764"/>
    </row>
    <row r="85" spans="2:109">
      <c r="DD85" s="764"/>
      <c r="DE85" s="764"/>
    </row>
    <row r="86" spans="2:109" hidden="1">
      <c r="DD86" s="764"/>
      <c r="DE86" s="764"/>
    </row>
    <row r="87" spans="2:109" hidden="1">
      <c r="K87" s="1084"/>
      <c r="AQ87" s="1084"/>
      <c r="BC87" s="1084"/>
      <c r="BO87" s="1084"/>
      <c r="CA87" s="1084"/>
      <c r="CM87" s="1084"/>
      <c r="CY87" s="1084"/>
      <c r="DD87" s="764"/>
      <c r="DE87" s="764"/>
    </row>
    <row r="88" spans="2:109" hidden="1">
      <c r="DD88" s="764"/>
      <c r="DE88" s="764"/>
    </row>
    <row r="89" spans="2:109" hidden="1">
      <c r="DD89" s="764"/>
      <c r="DE89" s="764"/>
    </row>
    <row r="90" spans="2:109" hidden="1">
      <c r="DD90" s="764"/>
      <c r="DE90" s="764"/>
    </row>
    <row r="91" spans="2:109" hidden="1">
      <c r="DD91" s="764"/>
      <c r="DE91" s="764"/>
    </row>
    <row r="92" spans="2:109" ht="13.5" hidden="1" customHeight="1">
      <c r="DD92" s="764"/>
      <c r="DE92" s="764"/>
    </row>
    <row r="93" spans="2:109" ht="13.5" hidden="1" customHeight="1">
      <c r="DD93" s="764"/>
      <c r="DE93" s="764"/>
    </row>
    <row r="94" spans="2:109" ht="13.5" hidden="1" customHeight="1">
      <c r="DD94" s="764"/>
      <c r="DE94" s="764"/>
    </row>
    <row r="95" spans="2:109" ht="13.5" hidden="1" customHeight="1">
      <c r="DD95" s="764"/>
      <c r="DE95" s="764"/>
    </row>
    <row r="96" spans="2:109" ht="13.5" hidden="1" customHeight="1">
      <c r="DD96" s="764"/>
      <c r="DE96" s="764"/>
    </row>
    <row r="97" spans="108:109" ht="13.5" hidden="1" customHeight="1">
      <c r="DD97" s="764"/>
      <c r="DE97" s="764"/>
    </row>
    <row r="98" spans="108:109" ht="13.5" hidden="1" customHeight="1">
      <c r="DD98" s="764"/>
      <c r="DE98" s="764"/>
    </row>
    <row r="99" spans="108:109" ht="13.5" hidden="1" customHeight="1">
      <c r="DD99" s="764"/>
      <c r="DE99" s="764"/>
    </row>
    <row r="100" spans="108:109" ht="13.5" hidden="1" customHeight="1">
      <c r="DD100" s="764"/>
      <c r="DE100" s="764"/>
    </row>
    <row r="101" spans="108:109" ht="13.5" hidden="1" customHeight="1">
      <c r="DD101" s="764"/>
      <c r="DE101" s="764"/>
    </row>
    <row r="102" spans="108:109" ht="13.5" hidden="1" customHeight="1">
      <c r="DD102" s="764"/>
      <c r="DE102" s="764"/>
    </row>
    <row r="103" spans="108:109" ht="13.5" hidden="1" customHeight="1">
      <c r="DD103" s="764"/>
      <c r="DE103" s="764"/>
    </row>
    <row r="104" spans="108:109" ht="13.5" hidden="1" customHeight="1">
      <c r="DD104" s="764"/>
      <c r="DE104" s="764"/>
    </row>
    <row r="105" spans="108:109" ht="13.5" hidden="1" customHeight="1">
      <c r="DD105" s="764"/>
      <c r="DE105" s="764"/>
    </row>
    <row r="106" spans="108:109" ht="13.5" hidden="1" customHeight="1">
      <c r="DD106" s="764"/>
      <c r="DE106" s="764"/>
    </row>
    <row r="107" spans="108:109" ht="13.5" hidden="1" customHeight="1">
      <c r="DD107" s="764"/>
      <c r="DE107" s="764"/>
    </row>
    <row r="108" spans="108:109" ht="13.5" hidden="1" customHeight="1">
      <c r="DD108" s="764"/>
      <c r="DE108" s="764"/>
    </row>
    <row r="109" spans="108:109" ht="13.5" hidden="1" customHeight="1">
      <c r="DD109" s="764"/>
      <c r="DE109" s="764"/>
    </row>
    <row r="110" spans="108:109" ht="13.5" hidden="1" customHeight="1">
      <c r="DD110" s="764"/>
      <c r="DE110" s="764"/>
    </row>
    <row r="111" spans="108:109" ht="13.5" hidden="1" customHeight="1">
      <c r="DD111" s="764"/>
      <c r="DE111" s="764"/>
    </row>
    <row r="112" spans="108:109" ht="13.5" hidden="1" customHeight="1">
      <c r="DD112" s="764"/>
      <c r="DE112" s="764"/>
    </row>
    <row r="113" spans="108:109" ht="13.5" hidden="1" customHeight="1">
      <c r="DD113" s="764"/>
      <c r="DE113" s="764"/>
    </row>
    <row r="114" spans="108:109" ht="13.5" hidden="1" customHeight="1">
      <c r="DD114" s="764"/>
      <c r="DE114" s="764"/>
    </row>
    <row r="115" spans="108:109" ht="13.5" hidden="1" customHeight="1">
      <c r="DD115" s="764"/>
      <c r="DE115" s="764"/>
    </row>
    <row r="116" spans="108:109" ht="13.5" hidden="1" customHeight="1">
      <c r="DD116" s="764"/>
      <c r="DE116" s="764"/>
    </row>
    <row r="117" spans="108:109" ht="13.5" hidden="1" customHeight="1">
      <c r="DD117" s="764"/>
      <c r="DE117" s="764"/>
    </row>
    <row r="118" spans="108:109" ht="13.5" hidden="1" customHeight="1">
      <c r="DD118" s="764"/>
      <c r="DE118" s="764"/>
    </row>
    <row r="119" spans="108:109" ht="13.5" hidden="1" customHeight="1">
      <c r="DD119" s="764"/>
      <c r="DE119" s="764"/>
    </row>
    <row r="120" spans="108:109" ht="13.5" hidden="1" customHeight="1">
      <c r="DD120" s="764"/>
      <c r="DE120" s="764"/>
    </row>
    <row r="121" spans="108:109" ht="13.5" hidden="1" customHeight="1">
      <c r="DD121" s="764"/>
      <c r="DE121" s="764"/>
    </row>
    <row r="122" spans="108:109" ht="13.5" hidden="1" customHeight="1">
      <c r="DD122" s="764"/>
      <c r="DE122" s="764"/>
    </row>
    <row r="123" spans="108:109" ht="13.5" hidden="1" customHeight="1">
      <c r="DD123" s="764"/>
      <c r="DE123" s="764"/>
    </row>
    <row r="124" spans="108:109" ht="13.5" hidden="1" customHeight="1">
      <c r="DD124" s="764"/>
      <c r="DE124" s="764"/>
    </row>
    <row r="125" spans="108:109" ht="13.5" hidden="1" customHeight="1">
      <c r="DD125" s="764"/>
      <c r="DE125" s="764"/>
    </row>
    <row r="126" spans="108:109" ht="13.5" hidden="1" customHeight="1">
      <c r="DD126" s="764"/>
      <c r="DE126" s="764"/>
    </row>
    <row r="127" spans="108:109" ht="13.5" hidden="1" customHeight="1">
      <c r="DD127" s="764"/>
      <c r="DE127" s="764"/>
    </row>
    <row r="128" spans="108:109" ht="13.5" hidden="1" customHeight="1">
      <c r="DD128" s="764"/>
      <c r="DE128" s="764"/>
    </row>
    <row r="129" spans="108:109" ht="13.5" hidden="1" customHeight="1">
      <c r="DD129" s="764"/>
      <c r="DE129" s="764"/>
    </row>
    <row r="130" spans="108:109" ht="13.5" hidden="1" customHeight="1">
      <c r="DD130" s="764"/>
      <c r="DE130" s="764"/>
    </row>
    <row r="131" spans="108:109" ht="13.5" hidden="1" customHeight="1">
      <c r="DD131" s="764"/>
      <c r="DE131" s="764"/>
    </row>
    <row r="132" spans="108:109" ht="13.5" hidden="1" customHeight="1">
      <c r="DD132" s="764"/>
      <c r="DE132" s="764"/>
    </row>
    <row r="133" spans="108:109" ht="13.5" hidden="1" customHeight="1">
      <c r="DD133" s="764"/>
      <c r="DE133" s="764"/>
    </row>
    <row r="134" spans="108:109" ht="13.5" hidden="1" customHeight="1">
      <c r="DD134" s="764"/>
      <c r="DE134" s="764"/>
    </row>
    <row r="135" spans="108:109" ht="13.5" hidden="1" customHeight="1">
      <c r="DD135" s="764"/>
      <c r="DE135" s="764"/>
    </row>
    <row r="136" spans="108:109" ht="13.5" hidden="1" customHeight="1">
      <c r="DD136" s="764"/>
      <c r="DE136" s="764"/>
    </row>
    <row r="137" spans="108:109" ht="13.5" hidden="1" customHeight="1">
      <c r="DD137" s="764"/>
      <c r="DE137" s="764"/>
    </row>
    <row r="138" spans="108:109" ht="13.5" hidden="1" customHeight="1">
      <c r="DD138" s="764"/>
      <c r="DE138" s="764"/>
    </row>
    <row r="139" spans="108:109" ht="13.5" hidden="1" customHeight="1">
      <c r="DD139" s="764"/>
      <c r="DE139" s="764"/>
    </row>
    <row r="140" spans="108:109" ht="13.5" hidden="1" customHeight="1">
      <c r="DD140" s="764"/>
      <c r="DE140" s="764"/>
    </row>
    <row r="141" spans="108:109" ht="13.5" hidden="1" customHeight="1">
      <c r="DD141" s="764"/>
      <c r="DE141" s="764"/>
    </row>
    <row r="142" spans="108:109" ht="13.5" hidden="1" customHeight="1">
      <c r="DD142" s="764"/>
      <c r="DE142" s="764"/>
    </row>
    <row r="143" spans="108:109" ht="13.5" hidden="1" customHeight="1">
      <c r="DD143" s="764"/>
      <c r="DE143" s="764"/>
    </row>
    <row r="144" spans="108:109" ht="13.5" hidden="1" customHeight="1">
      <c r="DD144" s="764"/>
      <c r="DE144" s="764"/>
    </row>
    <row r="145" spans="108:109" ht="13.5" hidden="1" customHeight="1">
      <c r="DD145" s="764"/>
      <c r="DE145" s="764"/>
    </row>
    <row r="146" spans="108:109" ht="13.5" hidden="1" customHeight="1">
      <c r="DD146" s="764"/>
      <c r="DE146" s="764"/>
    </row>
    <row r="147" spans="108:109" ht="13.5" hidden="1" customHeight="1">
      <c r="DD147" s="764"/>
      <c r="DE147" s="764"/>
    </row>
    <row r="148" spans="108:109" ht="13.5" hidden="1" customHeight="1">
      <c r="DD148" s="764"/>
      <c r="DE148" s="764"/>
    </row>
    <row r="149" spans="108:109" ht="13.5" hidden="1" customHeight="1">
      <c r="DD149" s="764"/>
      <c r="DE149" s="764"/>
    </row>
    <row r="150" spans="108:109" ht="13.5" hidden="1" customHeight="1">
      <c r="DD150" s="764"/>
      <c r="DE150" s="764"/>
    </row>
    <row r="151" spans="108:109" ht="13.5" hidden="1" customHeight="1">
      <c r="DD151" s="764"/>
      <c r="DE151" s="764"/>
    </row>
    <row r="152" spans="108:109" ht="13.5" hidden="1" customHeight="1">
      <c r="DD152" s="764"/>
      <c r="DE152" s="764"/>
    </row>
    <row r="153" spans="108:109" ht="13.5" hidden="1" customHeight="1">
      <c r="DD153" s="764"/>
      <c r="DE153" s="764"/>
    </row>
    <row r="154" spans="108:109" ht="13.5" hidden="1" customHeight="1">
      <c r="DD154" s="764"/>
      <c r="DE154" s="764"/>
    </row>
    <row r="155" spans="108:109" ht="13.5" hidden="1" customHeight="1">
      <c r="DD155" s="764"/>
      <c r="DE155" s="764"/>
    </row>
    <row r="156" spans="108:109" ht="13.5" hidden="1" customHeight="1">
      <c r="DD156" s="764"/>
      <c r="DE156" s="764"/>
    </row>
    <row r="157" spans="108:109" ht="13.5" hidden="1" customHeight="1">
      <c r="DD157" s="764"/>
      <c r="DE157" s="764"/>
    </row>
    <row r="158" spans="108:109" ht="13.5" hidden="1" customHeight="1">
      <c r="DD158" s="764"/>
      <c r="DE158" s="764"/>
    </row>
    <row r="159" spans="108:109" ht="13.5" hidden="1" customHeight="1">
      <c r="DD159" s="764"/>
      <c r="DE159" s="764"/>
    </row>
    <row r="160" spans="108:109" ht="13.5" hidden="1" customHeight="1">
      <c r="DD160" s="764"/>
      <c r="DE160" s="76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T3ZWThuSbgX/jvK8qjY8mEqcxm8kRyuCrCYj+vK7CE7+R+dT2BveA1aKRv1mC7zcAgF1wYa5jRHiAL3Fv+kSCg==" saltValue="hO+xgft10zy6aqqfxZytDg==" spinCount="100000" sheet="1" objects="1" scenarios="1" formatCells="0"/>
  <mergeCells count="112">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V53:DC54"/>
    <mergeCell ref="G55:H58"/>
    <mergeCell ref="I55:J56"/>
    <mergeCell ref="K55:K56"/>
    <mergeCell ref="L55:L56"/>
    <mergeCell ref="M55:M56"/>
    <mergeCell ref="N55:N56"/>
    <mergeCell ref="AN55:BA58"/>
    <mergeCell ref="BB55:BO56"/>
    <mergeCell ref="BP55:BW5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CV79:DC80"/>
  </mergeCells>
  <phoneticPr fontId="6"/>
  <printOptions horizontalCentered="1" verticalCentered="1"/>
  <pageMargins left="0" right="0" top="0.19685039370078741" bottom="0.31496062992125984" header="0.39370078740157483" footer="0"/>
  <pageSetup paperSize="9" scale="51" fitToWidth="1" fitToHeight="1" orientation="landscape" usePrinterDefaults="1"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SheetLayoutView="70" workbookViewId="0"/>
  </sheetViews>
  <sheetFormatPr defaultColWidth="0" defaultRowHeight="13.5" customHeight="1" zeroHeight="1"/>
  <cols>
    <col min="1" max="34" width="2.5" style="750" customWidth="1"/>
    <col min="35" max="122" width="2.5" style="751" customWidth="1"/>
    <col min="123" max="16384" width="2.5" style="751" hidden="1" customWidth="1"/>
  </cols>
  <sheetData>
    <row r="1" spans="2:34" ht="13.5" customHeight="1">
      <c r="B1" s="751"/>
      <c r="C1" s="751"/>
      <c r="D1" s="751"/>
      <c r="E1" s="751"/>
      <c r="F1" s="751"/>
      <c r="G1" s="751"/>
      <c r="H1" s="751"/>
      <c r="I1" s="751"/>
      <c r="J1" s="751"/>
      <c r="K1" s="751"/>
      <c r="L1" s="751"/>
      <c r="M1" s="751"/>
      <c r="N1" s="751"/>
      <c r="O1" s="751"/>
      <c r="P1" s="751"/>
      <c r="Q1" s="751"/>
      <c r="R1" s="751"/>
      <c r="S1" s="751"/>
      <c r="T1" s="751"/>
      <c r="U1" s="751"/>
      <c r="V1" s="751"/>
      <c r="W1" s="751"/>
      <c r="X1" s="751"/>
      <c r="Y1" s="751"/>
      <c r="Z1" s="751"/>
      <c r="AA1" s="751"/>
      <c r="AB1" s="751"/>
      <c r="AC1" s="751"/>
      <c r="AD1" s="751"/>
      <c r="AE1" s="751"/>
      <c r="AF1" s="751"/>
      <c r="AG1" s="751"/>
      <c r="AH1" s="751"/>
    </row>
    <row r="2" spans="2:34">
      <c r="S2" s="751"/>
      <c r="AH2" s="751"/>
    </row>
    <row r="3" spans="2:34">
      <c r="C3" s="751"/>
      <c r="D3" s="751"/>
      <c r="E3" s="751"/>
      <c r="F3" s="751"/>
      <c r="G3" s="751"/>
      <c r="H3" s="751"/>
      <c r="I3" s="751"/>
      <c r="J3" s="751"/>
      <c r="K3" s="751"/>
      <c r="L3" s="751"/>
      <c r="M3" s="751"/>
      <c r="N3" s="751"/>
      <c r="O3" s="751"/>
      <c r="P3" s="751"/>
      <c r="Q3" s="751"/>
      <c r="R3" s="751"/>
      <c r="S3" s="751"/>
      <c r="U3" s="751"/>
      <c r="V3" s="751"/>
      <c r="W3" s="751"/>
      <c r="X3" s="751"/>
      <c r="Y3" s="751"/>
      <c r="Z3" s="751"/>
      <c r="AA3" s="751"/>
      <c r="AB3" s="751"/>
      <c r="AC3" s="751"/>
      <c r="AD3" s="751"/>
      <c r="AE3" s="751"/>
      <c r="AF3" s="751"/>
      <c r="AG3" s="751"/>
      <c r="AH3" s="751"/>
    </row>
    <row r="4" spans="2:34"/>
    <row r="5" spans="2:34"/>
    <row r="6" spans="2:34"/>
    <row r="7" spans="2:34"/>
    <row r="8" spans="2:34"/>
    <row r="9" spans="2:34">
      <c r="AH9" s="751"/>
    </row>
    <row r="10" spans="2:34"/>
    <row r="11" spans="2:34"/>
    <row r="12" spans="2:34"/>
    <row r="13" spans="2:34"/>
    <row r="14" spans="2:34"/>
    <row r="15" spans="2:34"/>
    <row r="16" spans="2:34"/>
    <row r="17" spans="12:34">
      <c r="AH17" s="751"/>
    </row>
    <row r="18" spans="12:34"/>
    <row r="19" spans="12:34"/>
    <row r="20" spans="12:34">
      <c r="AH20" s="751"/>
    </row>
    <row r="21" spans="12:34">
      <c r="AH21" s="751"/>
    </row>
    <row r="22" spans="12:34"/>
    <row r="23" spans="12:34"/>
    <row r="24" spans="12:34">
      <c r="Q24" s="751"/>
    </row>
    <row r="25" spans="12:34"/>
    <row r="26" spans="12:34"/>
    <row r="27" spans="12:34"/>
    <row r="28" spans="12:34">
      <c r="O28" s="751"/>
      <c r="T28" s="751"/>
      <c r="AH28" s="751"/>
    </row>
    <row r="29" spans="12:34"/>
    <row r="30" spans="12:34"/>
    <row r="31" spans="12:34">
      <c r="Q31" s="751"/>
    </row>
    <row r="32" spans="12:34">
      <c r="L32" s="751"/>
    </row>
    <row r="33" spans="2:34">
      <c r="C33" s="751"/>
      <c r="E33" s="751"/>
      <c r="G33" s="751"/>
      <c r="I33" s="751"/>
      <c r="X33" s="751"/>
    </row>
    <row r="34" spans="2:34">
      <c r="B34" s="751"/>
      <c r="P34" s="751"/>
      <c r="R34" s="751"/>
      <c r="T34" s="751"/>
    </row>
    <row r="35" spans="2:34">
      <c r="D35" s="751"/>
      <c r="W35" s="751"/>
      <c r="AC35" s="751"/>
      <c r="AD35" s="751"/>
      <c r="AE35" s="751"/>
      <c r="AF35" s="751"/>
      <c r="AG35" s="751"/>
      <c r="AH35" s="751"/>
    </row>
    <row r="36" spans="2:34">
      <c r="H36" s="751"/>
      <c r="J36" s="751"/>
      <c r="K36" s="751"/>
      <c r="M36" s="751"/>
      <c r="Y36" s="751"/>
      <c r="Z36" s="751"/>
      <c r="AA36" s="751"/>
      <c r="AB36" s="751"/>
      <c r="AC36" s="751"/>
      <c r="AD36" s="751"/>
      <c r="AE36" s="751"/>
      <c r="AF36" s="751"/>
      <c r="AG36" s="751"/>
      <c r="AH36" s="751"/>
    </row>
    <row r="37" spans="2:34">
      <c r="AH37" s="751"/>
    </row>
    <row r="38" spans="2:34">
      <c r="AG38" s="751"/>
      <c r="AH38" s="751"/>
    </row>
    <row r="39" spans="2:34"/>
    <row r="40" spans="2:34">
      <c r="X40" s="751"/>
    </row>
    <row r="41" spans="2:34">
      <c r="R41" s="751"/>
    </row>
    <row r="42" spans="2:34">
      <c r="W42" s="751"/>
    </row>
    <row r="43" spans="2:34">
      <c r="Y43" s="751"/>
      <c r="Z43" s="751"/>
      <c r="AA43" s="751"/>
      <c r="AB43" s="751"/>
      <c r="AC43" s="751"/>
      <c r="AD43" s="751"/>
      <c r="AE43" s="751"/>
      <c r="AF43" s="751"/>
      <c r="AG43" s="751"/>
      <c r="AH43" s="751"/>
    </row>
    <row r="44" spans="2:34">
      <c r="AH44" s="751"/>
    </row>
    <row r="45" spans="2:34">
      <c r="X45" s="751"/>
    </row>
    <row r="46" spans="2:34"/>
    <row r="47" spans="2:34"/>
    <row r="48" spans="2:34">
      <c r="W48" s="751"/>
      <c r="Y48" s="751"/>
      <c r="Z48" s="751"/>
      <c r="AA48" s="751"/>
      <c r="AB48" s="751"/>
      <c r="AC48" s="751"/>
      <c r="AD48" s="751"/>
      <c r="AE48" s="751"/>
      <c r="AF48" s="751"/>
      <c r="AG48" s="751"/>
      <c r="AH48" s="751"/>
    </row>
    <row r="49" spans="28:34"/>
    <row r="50" spans="28:34">
      <c r="AE50" s="751"/>
      <c r="AF50" s="751"/>
      <c r="AG50" s="751"/>
      <c r="AH50" s="751"/>
    </row>
    <row r="51" spans="28:34">
      <c r="AC51" s="751"/>
      <c r="AD51" s="751"/>
      <c r="AE51" s="751"/>
      <c r="AF51" s="751"/>
      <c r="AG51" s="751"/>
      <c r="AH51" s="751"/>
    </row>
    <row r="52" spans="28:34"/>
    <row r="53" spans="28:34">
      <c r="AF53" s="751"/>
      <c r="AG53" s="751"/>
      <c r="AH53" s="751"/>
    </row>
    <row r="54" spans="28:34">
      <c r="AH54" s="751"/>
    </row>
    <row r="55" spans="28:34"/>
    <row r="56" spans="28:34">
      <c r="AB56" s="751"/>
      <c r="AC56" s="751"/>
      <c r="AD56" s="751"/>
      <c r="AE56" s="751"/>
      <c r="AF56" s="751"/>
      <c r="AG56" s="751"/>
      <c r="AH56" s="751"/>
    </row>
    <row r="57" spans="28:34">
      <c r="AH57" s="751"/>
    </row>
    <row r="58" spans="28:34">
      <c r="AH58" s="751"/>
    </row>
    <row r="59" spans="28:34"/>
    <row r="60" spans="28:34"/>
    <row r="61" spans="28:34"/>
    <row r="62" spans="28:34"/>
    <row r="63" spans="28:34">
      <c r="AH63" s="751"/>
    </row>
    <row r="64" spans="28:34">
      <c r="AG64" s="751"/>
      <c r="AH64" s="751"/>
    </row>
    <row r="65" spans="28:34"/>
    <row r="66" spans="28:34"/>
    <row r="67" spans="28:34"/>
    <row r="68" spans="28:34">
      <c r="AB68" s="751"/>
      <c r="AC68" s="751"/>
      <c r="AD68" s="751"/>
      <c r="AE68" s="751"/>
      <c r="AF68" s="751"/>
      <c r="AG68" s="751"/>
      <c r="AH68" s="751"/>
    </row>
    <row r="69" spans="28:34">
      <c r="AF69" s="751"/>
      <c r="AG69" s="751"/>
      <c r="AH69" s="751"/>
    </row>
    <row r="70" spans="28:34"/>
    <row r="71" spans="28:34"/>
    <row r="72" spans="28:34"/>
    <row r="73" spans="28:34"/>
    <row r="74" spans="28:34"/>
    <row r="75" spans="28:34">
      <c r="AH75" s="751"/>
    </row>
    <row r="76" spans="28:34">
      <c r="AF76" s="751"/>
      <c r="AG76" s="751"/>
      <c r="AH76" s="751"/>
    </row>
    <row r="77" spans="28:34">
      <c r="AG77" s="751"/>
      <c r="AH77" s="751"/>
    </row>
    <row r="78" spans="28:34"/>
    <row r="79" spans="28:34"/>
    <row r="80" spans="28:34"/>
    <row r="81" spans="25:34"/>
    <row r="82" spans="25:34">
      <c r="Y82" s="751"/>
    </row>
    <row r="83" spans="25:34">
      <c r="Y83" s="751"/>
      <c r="Z83" s="751"/>
      <c r="AA83" s="751"/>
      <c r="AB83" s="751"/>
      <c r="AC83" s="751"/>
      <c r="AD83" s="751"/>
      <c r="AE83" s="751"/>
      <c r="AF83" s="751"/>
      <c r="AG83" s="751"/>
      <c r="AH83" s="751"/>
    </row>
    <row r="84" spans="25:34"/>
    <row r="85" spans="25:34"/>
    <row r="86" spans="25:34"/>
    <row r="87" spans="25:34"/>
    <row r="88" spans="25:34">
      <c r="AH88" s="751"/>
    </row>
    <row r="89" spans="25:34"/>
    <row r="90" spans="25:34"/>
    <row r="91" spans="25:34"/>
    <row r="92" spans="25:34" ht="13.5" customHeight="1"/>
    <row r="93" spans="25:34" ht="13.5" customHeight="1"/>
    <row r="94" spans="25:34" ht="13.5" customHeight="1">
      <c r="AF94" s="751"/>
      <c r="AG94" s="751"/>
      <c r="AH94" s="751"/>
    </row>
    <row r="95" spans="25:34" ht="13.5" customHeight="1">
      <c r="AH95" s="751"/>
    </row>
    <row r="96" spans="25:34" ht="13.5" customHeight="1"/>
    <row r="97" spans="33:34" ht="13.5" customHeight="1"/>
    <row r="98" spans="33:34" ht="13.5" customHeight="1"/>
    <row r="99" spans="33:34" ht="13.5" customHeight="1"/>
    <row r="100" spans="33:34" ht="13.5" customHeight="1"/>
    <row r="101" spans="33:34" ht="13.5" customHeight="1">
      <c r="AH101" s="751"/>
    </row>
    <row r="102" spans="33:34" ht="13.5" customHeight="1"/>
    <row r="103" spans="33:34" ht="13.5" customHeight="1"/>
    <row r="104" spans="33:34" ht="13.5" customHeight="1">
      <c r="AG104" s="751"/>
      <c r="AH104" s="75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51"/>
    </row>
    <row r="117" spans="34:122" ht="13.5" customHeight="1"/>
    <row r="118" spans="34:122" ht="13.5" customHeight="1"/>
    <row r="119" spans="34:122" ht="13.5" customHeight="1"/>
    <row r="120" spans="34:122" ht="13.5" customHeight="1">
      <c r="AH120" s="751"/>
    </row>
    <row r="121" spans="34:122" ht="13.5" customHeight="1">
      <c r="AH121" s="751"/>
    </row>
    <row r="122" spans="34:122" ht="13.5" customHeight="1"/>
    <row r="123" spans="34:122" ht="13.5" customHeight="1"/>
    <row r="124" spans="34:122" ht="13.5" customHeight="1"/>
    <row r="125" spans="34:122" ht="13.5" customHeight="1">
      <c r="DR125" s="751" t="s">
        <v>102</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uj2f+MR2kVqcOAGIfchXuAOiT47nmOpiRlfUUAQfNdigKEn+mm9CA3LpurXj4P4801OA1Oa3gic+8i0HfFygow==" saltValue="NkEU/njyacoFbFQ0T/2Ukg==" spinCount="100000" sheet="1" objects="1" scenarios="1"/>
  <phoneticPr fontId="6"/>
  <printOptions horizontalCentered="1" verticalCentered="1"/>
  <pageMargins left="0" right="0" top="0.19685039370078741" bottom="0" header="0.39370078740157483" footer="0"/>
  <pageSetup paperSize="9" scale="33" fitToWidth="1" fitToHeight="1" orientation="landscape" usePrinterDefaults="1"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SheetLayoutView="55" workbookViewId="0"/>
  </sheetViews>
  <sheetFormatPr defaultColWidth="0" defaultRowHeight="13.5" customHeight="1" zeroHeight="1"/>
  <cols>
    <col min="1" max="34" width="2.5" style="750" customWidth="1"/>
    <col min="35" max="122" width="2.5" style="751" customWidth="1"/>
    <col min="123" max="16384" width="2.5" style="751" hidden="1" customWidth="1"/>
  </cols>
  <sheetData>
    <row r="1" spans="2:34" ht="13.5" customHeight="1">
      <c r="B1" s="751"/>
      <c r="C1" s="751"/>
      <c r="D1" s="751"/>
      <c r="E1" s="751"/>
      <c r="F1" s="751"/>
      <c r="G1" s="751"/>
      <c r="H1" s="751"/>
      <c r="I1" s="751"/>
      <c r="J1" s="751"/>
      <c r="K1" s="751"/>
      <c r="L1" s="751"/>
      <c r="M1" s="751"/>
      <c r="N1" s="751"/>
      <c r="O1" s="751"/>
      <c r="P1" s="751"/>
      <c r="Q1" s="751"/>
      <c r="R1" s="751"/>
      <c r="S1" s="751"/>
      <c r="T1" s="751"/>
      <c r="U1" s="751"/>
      <c r="V1" s="751"/>
      <c r="W1" s="751"/>
      <c r="X1" s="751"/>
      <c r="Y1" s="751"/>
      <c r="Z1" s="751"/>
      <c r="AA1" s="751"/>
      <c r="AB1" s="751"/>
      <c r="AC1" s="751"/>
      <c r="AD1" s="751"/>
      <c r="AE1" s="751"/>
      <c r="AF1" s="751"/>
      <c r="AG1" s="751"/>
      <c r="AH1" s="751"/>
    </row>
    <row r="2" spans="2:34">
      <c r="S2" s="751"/>
      <c r="AH2" s="751"/>
    </row>
    <row r="3" spans="2:34">
      <c r="C3" s="751"/>
      <c r="D3" s="751"/>
      <c r="E3" s="751"/>
      <c r="F3" s="751"/>
      <c r="G3" s="751"/>
      <c r="H3" s="751"/>
      <c r="I3" s="751"/>
      <c r="J3" s="751"/>
      <c r="K3" s="751"/>
      <c r="L3" s="751"/>
      <c r="M3" s="751"/>
      <c r="N3" s="751"/>
      <c r="O3" s="751"/>
      <c r="P3" s="751"/>
      <c r="Q3" s="751"/>
      <c r="R3" s="751"/>
      <c r="S3" s="751"/>
      <c r="U3" s="751"/>
      <c r="V3" s="751"/>
      <c r="W3" s="751"/>
      <c r="X3" s="751"/>
      <c r="Y3" s="751"/>
      <c r="Z3" s="751"/>
      <c r="AA3" s="751"/>
      <c r="AB3" s="751"/>
      <c r="AC3" s="751"/>
      <c r="AD3" s="751"/>
      <c r="AE3" s="751"/>
      <c r="AF3" s="751"/>
      <c r="AG3" s="751"/>
      <c r="AH3" s="751"/>
    </row>
    <row r="4" spans="2:34"/>
    <row r="5" spans="2:34"/>
    <row r="6" spans="2:34"/>
    <row r="7" spans="2:34"/>
    <row r="8" spans="2:34"/>
    <row r="9" spans="2:34">
      <c r="AH9" s="751"/>
    </row>
    <row r="10" spans="2:34"/>
    <row r="11" spans="2:34"/>
    <row r="12" spans="2:34"/>
    <row r="13" spans="2:34"/>
    <row r="14" spans="2:34"/>
    <row r="15" spans="2:34"/>
    <row r="16" spans="2:34"/>
    <row r="17" spans="12:34">
      <c r="AH17" s="751"/>
    </row>
    <row r="18" spans="12:34"/>
    <row r="19" spans="12:34"/>
    <row r="20" spans="12:34">
      <c r="AH20" s="751"/>
    </row>
    <row r="21" spans="12:34">
      <c r="AH21" s="751"/>
    </row>
    <row r="22" spans="12:34"/>
    <row r="23" spans="12:34"/>
    <row r="24" spans="12:34">
      <c r="Q24" s="751"/>
    </row>
    <row r="25" spans="12:34"/>
    <row r="26" spans="12:34"/>
    <row r="27" spans="12:34"/>
    <row r="28" spans="12:34">
      <c r="O28" s="751"/>
      <c r="T28" s="751"/>
      <c r="AH28" s="751"/>
    </row>
    <row r="29" spans="12:34"/>
    <row r="30" spans="12:34"/>
    <row r="31" spans="12:34">
      <c r="Q31" s="751"/>
    </row>
    <row r="32" spans="12:34">
      <c r="L32" s="751"/>
    </row>
    <row r="33" spans="2:34">
      <c r="C33" s="751"/>
      <c r="E33" s="751"/>
      <c r="G33" s="751"/>
      <c r="I33" s="751"/>
      <c r="X33" s="751"/>
    </row>
    <row r="34" spans="2:34">
      <c r="B34" s="751"/>
      <c r="P34" s="751"/>
      <c r="R34" s="751"/>
      <c r="T34" s="751"/>
    </row>
    <row r="35" spans="2:34">
      <c r="D35" s="751"/>
      <c r="W35" s="751"/>
      <c r="AC35" s="751"/>
      <c r="AD35" s="751"/>
      <c r="AE35" s="751"/>
      <c r="AF35" s="751"/>
      <c r="AG35" s="751"/>
      <c r="AH35" s="751"/>
    </row>
    <row r="36" spans="2:34">
      <c r="H36" s="751"/>
      <c r="J36" s="751"/>
      <c r="K36" s="751"/>
      <c r="M36" s="751"/>
      <c r="Y36" s="751"/>
      <c r="Z36" s="751"/>
      <c r="AA36" s="751"/>
      <c r="AB36" s="751"/>
      <c r="AC36" s="751"/>
      <c r="AD36" s="751"/>
      <c r="AE36" s="751"/>
      <c r="AF36" s="751"/>
      <c r="AG36" s="751"/>
      <c r="AH36" s="751"/>
    </row>
    <row r="37" spans="2:34">
      <c r="AH37" s="751"/>
    </row>
    <row r="38" spans="2:34">
      <c r="AG38" s="751"/>
      <c r="AH38" s="751"/>
    </row>
    <row r="39" spans="2:34"/>
    <row r="40" spans="2:34">
      <c r="X40" s="751"/>
    </row>
    <row r="41" spans="2:34">
      <c r="R41" s="751"/>
    </row>
    <row r="42" spans="2:34">
      <c r="W42" s="751"/>
    </row>
    <row r="43" spans="2:34">
      <c r="Y43" s="751"/>
      <c r="Z43" s="751"/>
      <c r="AA43" s="751"/>
      <c r="AB43" s="751"/>
      <c r="AC43" s="751"/>
      <c r="AD43" s="751"/>
      <c r="AE43" s="751"/>
      <c r="AF43" s="751"/>
      <c r="AG43" s="751"/>
      <c r="AH43" s="751"/>
    </row>
    <row r="44" spans="2:34">
      <c r="AH44" s="751"/>
    </row>
    <row r="45" spans="2:34">
      <c r="X45" s="751"/>
    </row>
    <row r="46" spans="2:34"/>
    <row r="47" spans="2:34"/>
    <row r="48" spans="2:34">
      <c r="W48" s="751"/>
      <c r="Y48" s="751"/>
      <c r="Z48" s="751"/>
      <c r="AA48" s="751"/>
      <c r="AB48" s="751"/>
      <c r="AC48" s="751"/>
      <c r="AD48" s="751"/>
      <c r="AE48" s="751"/>
      <c r="AF48" s="751"/>
      <c r="AG48" s="751"/>
      <c r="AH48" s="751"/>
    </row>
    <row r="49" spans="28:34"/>
    <row r="50" spans="28:34">
      <c r="AE50" s="751"/>
      <c r="AF50" s="751"/>
      <c r="AG50" s="751"/>
      <c r="AH50" s="751"/>
    </row>
    <row r="51" spans="28:34">
      <c r="AC51" s="751"/>
      <c r="AD51" s="751"/>
      <c r="AE51" s="751"/>
      <c r="AF51" s="751"/>
      <c r="AG51" s="751"/>
      <c r="AH51" s="751"/>
    </row>
    <row r="52" spans="28:34"/>
    <row r="53" spans="28:34">
      <c r="AF53" s="751"/>
      <c r="AG53" s="751"/>
      <c r="AH53" s="751"/>
    </row>
    <row r="54" spans="28:34">
      <c r="AH54" s="751"/>
    </row>
    <row r="55" spans="28:34"/>
    <row r="56" spans="28:34">
      <c r="AB56" s="751"/>
      <c r="AC56" s="751"/>
      <c r="AD56" s="751"/>
      <c r="AE56" s="751"/>
      <c r="AF56" s="751"/>
      <c r="AG56" s="751"/>
      <c r="AH56" s="751"/>
    </row>
    <row r="57" spans="28:34">
      <c r="AH57" s="751"/>
    </row>
    <row r="58" spans="28:34">
      <c r="AH58" s="751"/>
    </row>
    <row r="59" spans="28:34">
      <c r="AG59" s="751"/>
      <c r="AH59" s="751"/>
    </row>
    <row r="60" spans="28:34"/>
    <row r="61" spans="28:34"/>
    <row r="62" spans="28:34"/>
    <row r="63" spans="28:34">
      <c r="AH63" s="751"/>
    </row>
    <row r="64" spans="28:34">
      <c r="AG64" s="751"/>
      <c r="AH64" s="751"/>
    </row>
    <row r="65" spans="28:34"/>
    <row r="66" spans="28:34"/>
    <row r="67" spans="28:34"/>
    <row r="68" spans="28:34">
      <c r="AB68" s="751"/>
      <c r="AC68" s="751"/>
      <c r="AD68" s="751"/>
      <c r="AE68" s="751"/>
      <c r="AF68" s="751"/>
      <c r="AG68" s="751"/>
      <c r="AH68" s="751"/>
    </row>
    <row r="69" spans="28:34">
      <c r="AF69" s="751"/>
      <c r="AG69" s="751"/>
      <c r="AH69" s="751"/>
    </row>
    <row r="70" spans="28:34"/>
    <row r="71" spans="28:34"/>
    <row r="72" spans="28:34"/>
    <row r="73" spans="28:34"/>
    <row r="74" spans="28:34"/>
    <row r="75" spans="28:34">
      <c r="AH75" s="751"/>
    </row>
    <row r="76" spans="28:34">
      <c r="AF76" s="751"/>
      <c r="AG76" s="751"/>
      <c r="AH76" s="751"/>
    </row>
    <row r="77" spans="28:34">
      <c r="AG77" s="751"/>
      <c r="AH77" s="751"/>
    </row>
    <row r="78" spans="28:34"/>
    <row r="79" spans="28:34"/>
    <row r="80" spans="28:34"/>
    <row r="81" spans="25:34"/>
    <row r="82" spans="25:34">
      <c r="Y82" s="751"/>
    </row>
    <row r="83" spans="25:34">
      <c r="Y83" s="751"/>
      <c r="Z83" s="751"/>
      <c r="AA83" s="751"/>
      <c r="AB83" s="751"/>
      <c r="AC83" s="751"/>
      <c r="AD83" s="751"/>
      <c r="AE83" s="751"/>
      <c r="AF83" s="751"/>
      <c r="AG83" s="751"/>
      <c r="AH83" s="751"/>
    </row>
    <row r="84" spans="25:34"/>
    <row r="85" spans="25:34"/>
    <row r="86" spans="25:34"/>
    <row r="87" spans="25:34"/>
    <row r="88" spans="25:34">
      <c r="AH88" s="751"/>
    </row>
    <row r="89" spans="25:34"/>
    <row r="90" spans="25:34"/>
    <row r="91" spans="25:34"/>
    <row r="92" spans="25:34" ht="13.5" customHeight="1"/>
    <row r="93" spans="25:34" ht="13.5" customHeight="1"/>
    <row r="94" spans="25:34" ht="13.5" customHeight="1">
      <c r="AF94" s="751"/>
      <c r="AG94" s="751"/>
      <c r="AH94" s="751"/>
    </row>
    <row r="95" spans="25:34" ht="13.5" customHeight="1">
      <c r="AH95" s="751"/>
    </row>
    <row r="96" spans="25:34" ht="13.5" customHeight="1"/>
    <row r="97" spans="33:34" ht="13.5" customHeight="1"/>
    <row r="98" spans="33:34" ht="13.5" customHeight="1"/>
    <row r="99" spans="33:34" ht="13.5" customHeight="1"/>
    <row r="100" spans="33:34" ht="13.5" customHeight="1"/>
    <row r="101" spans="33:34" ht="13.5" customHeight="1">
      <c r="AH101" s="751"/>
    </row>
    <row r="102" spans="33:34" ht="13.5" customHeight="1"/>
    <row r="103" spans="33:34" ht="13.5" customHeight="1"/>
    <row r="104" spans="33:34" ht="13.5" customHeight="1">
      <c r="AG104" s="751"/>
      <c r="AH104" s="75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51"/>
    </row>
    <row r="117" spans="34:122" ht="13.5" customHeight="1"/>
    <row r="118" spans="34:122" ht="13.5" customHeight="1"/>
    <row r="119" spans="34:122" ht="13.5" customHeight="1"/>
    <row r="120" spans="34:122" ht="13.5" customHeight="1">
      <c r="AH120" s="751"/>
    </row>
    <row r="121" spans="34:122" ht="13.5" customHeight="1">
      <c r="AH121" s="751"/>
    </row>
    <row r="122" spans="34:122" ht="13.5" customHeight="1"/>
    <row r="123" spans="34:122" ht="13.5" customHeight="1"/>
    <row r="124" spans="34:122" ht="13.5" customHeight="1"/>
    <row r="125" spans="34:122" ht="13.5" customHeight="1">
      <c r="DR125" s="751" t="s">
        <v>102</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YdPvYC2yBxnVt59US+JmA6fFXSxYTns6ES4czS+cmtjKfnSD4zi6qsFtOI08TbnDmQ2yE5Ah9xHu2JULs7UOKw==" saltValue="O3oNVPKE+xq7ehVQDiOCGA==" spinCount="100000" sheet="1" objects="1" scenarios="1"/>
  <phoneticPr fontId="6"/>
  <printOptions horizontalCentered="1" verticalCentered="1"/>
  <pageMargins left="0" right="0" top="0.19685039370078741" bottom="0" header="0.39370078740157483" footer="0"/>
  <pageSetup paperSize="9" scale="37" fitToWidth="1" fitToHeight="1" orientation="landscape" usePrinterDefaults="1"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95" width="1.6640625" style="1" customWidth="1"/>
    <col min="96" max="133" width="1.6640625" style="256" customWidth="1"/>
    <col min="134" max="143" width="1.6640625" style="1" customWidth="1"/>
    <col min="144" max="16384" width="0" style="1" hidden="1" customWidth="1"/>
  </cols>
  <sheetData>
    <row r="1" spans="2:143" ht="22.5" customHeight="1">
      <c r="B1" s="257"/>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5" t="s">
        <v>73</v>
      </c>
      <c r="DI1" s="346"/>
      <c r="DJ1" s="346"/>
      <c r="DK1" s="346"/>
      <c r="DL1" s="346"/>
      <c r="DM1" s="346"/>
      <c r="DN1" s="353"/>
      <c r="DO1" s="1"/>
      <c r="DP1" s="345" t="s">
        <v>309</v>
      </c>
      <c r="DQ1" s="346"/>
      <c r="DR1" s="346"/>
      <c r="DS1" s="346"/>
      <c r="DT1" s="346"/>
      <c r="DU1" s="346"/>
      <c r="DV1" s="346"/>
      <c r="DW1" s="346"/>
      <c r="DX1" s="346"/>
      <c r="DY1" s="346"/>
      <c r="DZ1" s="346"/>
      <c r="EA1" s="346"/>
      <c r="EB1" s="346"/>
      <c r="EC1" s="353"/>
      <c r="ED1" s="2"/>
      <c r="EE1" s="2"/>
      <c r="EF1" s="2"/>
      <c r="EG1" s="2"/>
      <c r="EH1" s="2"/>
      <c r="EI1" s="2"/>
      <c r="EJ1" s="2"/>
      <c r="EK1" s="2"/>
      <c r="EL1" s="2"/>
      <c r="EM1" s="2"/>
    </row>
    <row r="2" spans="2:143" ht="22.5" customHeight="1">
      <c r="B2" s="258" t="s">
        <v>311</v>
      </c>
      <c r="R2" s="272"/>
      <c r="S2" s="272"/>
      <c r="T2" s="272"/>
      <c r="U2" s="272"/>
      <c r="V2" s="272"/>
      <c r="W2" s="272"/>
      <c r="X2" s="272"/>
      <c r="Y2" s="272"/>
      <c r="Z2" s="272"/>
      <c r="AA2" s="272"/>
      <c r="AB2" s="272"/>
      <c r="AC2" s="272"/>
      <c r="AE2" s="287"/>
      <c r="AF2" s="287"/>
      <c r="AG2" s="287"/>
      <c r="AH2" s="287"/>
      <c r="AI2" s="287"/>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48" t="s">
        <v>114</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48" t="s">
        <v>313</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48" t="s">
        <v>314</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48" t="s">
        <v>5</v>
      </c>
      <c r="C4" s="139"/>
      <c r="D4" s="139"/>
      <c r="E4" s="139"/>
      <c r="F4" s="139"/>
      <c r="G4" s="139"/>
      <c r="H4" s="139"/>
      <c r="I4" s="139"/>
      <c r="J4" s="139"/>
      <c r="K4" s="139"/>
      <c r="L4" s="139"/>
      <c r="M4" s="139"/>
      <c r="N4" s="139"/>
      <c r="O4" s="139"/>
      <c r="P4" s="139"/>
      <c r="Q4" s="144"/>
      <c r="R4" s="148" t="s">
        <v>318</v>
      </c>
      <c r="S4" s="139"/>
      <c r="T4" s="139"/>
      <c r="U4" s="139"/>
      <c r="V4" s="139"/>
      <c r="W4" s="139"/>
      <c r="X4" s="139"/>
      <c r="Y4" s="144"/>
      <c r="Z4" s="148" t="s">
        <v>320</v>
      </c>
      <c r="AA4" s="139"/>
      <c r="AB4" s="139"/>
      <c r="AC4" s="144"/>
      <c r="AD4" s="148" t="s">
        <v>264</v>
      </c>
      <c r="AE4" s="139"/>
      <c r="AF4" s="139"/>
      <c r="AG4" s="139"/>
      <c r="AH4" s="139"/>
      <c r="AI4" s="139"/>
      <c r="AJ4" s="139"/>
      <c r="AK4" s="144"/>
      <c r="AL4" s="148" t="s">
        <v>320</v>
      </c>
      <c r="AM4" s="139"/>
      <c r="AN4" s="139"/>
      <c r="AO4" s="144"/>
      <c r="AP4" s="296" t="s">
        <v>322</v>
      </c>
      <c r="AQ4" s="296"/>
      <c r="AR4" s="296"/>
      <c r="AS4" s="296"/>
      <c r="AT4" s="296"/>
      <c r="AU4" s="296"/>
      <c r="AV4" s="296"/>
      <c r="AW4" s="296"/>
      <c r="AX4" s="296"/>
      <c r="AY4" s="296"/>
      <c r="AZ4" s="296"/>
      <c r="BA4" s="296"/>
      <c r="BB4" s="296"/>
      <c r="BC4" s="296"/>
      <c r="BD4" s="296"/>
      <c r="BE4" s="296"/>
      <c r="BF4" s="296"/>
      <c r="BG4" s="296" t="s">
        <v>299</v>
      </c>
      <c r="BH4" s="296"/>
      <c r="BI4" s="296"/>
      <c r="BJ4" s="296"/>
      <c r="BK4" s="296"/>
      <c r="BL4" s="296"/>
      <c r="BM4" s="296"/>
      <c r="BN4" s="296"/>
      <c r="BO4" s="296" t="s">
        <v>320</v>
      </c>
      <c r="BP4" s="296"/>
      <c r="BQ4" s="296"/>
      <c r="BR4" s="296"/>
      <c r="BS4" s="296" t="s">
        <v>324</v>
      </c>
      <c r="BT4" s="296"/>
      <c r="BU4" s="296"/>
      <c r="BV4" s="296"/>
      <c r="BW4" s="296"/>
      <c r="BX4" s="296"/>
      <c r="BY4" s="296"/>
      <c r="BZ4" s="296"/>
      <c r="CA4" s="296"/>
      <c r="CB4" s="296"/>
      <c r="CD4" s="148" t="s">
        <v>146</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s="36" customFormat="1" ht="11.25" customHeight="1">
      <c r="B5" s="259" t="s">
        <v>317</v>
      </c>
      <c r="C5" s="265"/>
      <c r="D5" s="265"/>
      <c r="E5" s="265"/>
      <c r="F5" s="265"/>
      <c r="G5" s="265"/>
      <c r="H5" s="265"/>
      <c r="I5" s="265"/>
      <c r="J5" s="265"/>
      <c r="K5" s="265"/>
      <c r="L5" s="265"/>
      <c r="M5" s="265"/>
      <c r="N5" s="265"/>
      <c r="O5" s="265"/>
      <c r="P5" s="265"/>
      <c r="Q5" s="268"/>
      <c r="R5" s="273">
        <v>34253903</v>
      </c>
      <c r="S5" s="276"/>
      <c r="T5" s="276"/>
      <c r="U5" s="276"/>
      <c r="V5" s="276"/>
      <c r="W5" s="276"/>
      <c r="X5" s="276"/>
      <c r="Y5" s="278"/>
      <c r="Z5" s="281">
        <v>24.3</v>
      </c>
      <c r="AA5" s="281"/>
      <c r="AB5" s="281"/>
      <c r="AC5" s="281"/>
      <c r="AD5" s="284">
        <v>34253903</v>
      </c>
      <c r="AE5" s="284"/>
      <c r="AF5" s="284"/>
      <c r="AG5" s="284"/>
      <c r="AH5" s="284"/>
      <c r="AI5" s="284"/>
      <c r="AJ5" s="284"/>
      <c r="AK5" s="284"/>
      <c r="AL5" s="288">
        <v>43.6</v>
      </c>
      <c r="AM5" s="291"/>
      <c r="AN5" s="291"/>
      <c r="AO5" s="293"/>
      <c r="AP5" s="259" t="s">
        <v>325</v>
      </c>
      <c r="AQ5" s="265"/>
      <c r="AR5" s="265"/>
      <c r="AS5" s="265"/>
      <c r="AT5" s="265"/>
      <c r="AU5" s="265"/>
      <c r="AV5" s="265"/>
      <c r="AW5" s="265"/>
      <c r="AX5" s="265"/>
      <c r="AY5" s="265"/>
      <c r="AZ5" s="265"/>
      <c r="BA5" s="265"/>
      <c r="BB5" s="265"/>
      <c r="BC5" s="265"/>
      <c r="BD5" s="265"/>
      <c r="BE5" s="265"/>
      <c r="BF5" s="268"/>
      <c r="BG5" s="274">
        <v>34253903</v>
      </c>
      <c r="BH5" s="216"/>
      <c r="BI5" s="216"/>
      <c r="BJ5" s="216"/>
      <c r="BK5" s="216"/>
      <c r="BL5" s="216"/>
      <c r="BM5" s="216"/>
      <c r="BN5" s="279"/>
      <c r="BO5" s="282">
        <v>100</v>
      </c>
      <c r="BP5" s="282"/>
      <c r="BQ5" s="282"/>
      <c r="BR5" s="282"/>
      <c r="BS5" s="285" t="s">
        <v>207</v>
      </c>
      <c r="BT5" s="285"/>
      <c r="BU5" s="285"/>
      <c r="BV5" s="285"/>
      <c r="BW5" s="285"/>
      <c r="BX5" s="285"/>
      <c r="BY5" s="285"/>
      <c r="BZ5" s="285"/>
      <c r="CA5" s="285"/>
      <c r="CB5" s="327"/>
      <c r="CC5" s="36"/>
      <c r="CD5" s="148" t="s">
        <v>322</v>
      </c>
      <c r="CE5" s="139"/>
      <c r="CF5" s="139"/>
      <c r="CG5" s="139"/>
      <c r="CH5" s="139"/>
      <c r="CI5" s="139"/>
      <c r="CJ5" s="139"/>
      <c r="CK5" s="139"/>
      <c r="CL5" s="139"/>
      <c r="CM5" s="139"/>
      <c r="CN5" s="139"/>
      <c r="CO5" s="139"/>
      <c r="CP5" s="139"/>
      <c r="CQ5" s="144"/>
      <c r="CR5" s="148" t="s">
        <v>328</v>
      </c>
      <c r="CS5" s="139"/>
      <c r="CT5" s="139"/>
      <c r="CU5" s="139"/>
      <c r="CV5" s="139"/>
      <c r="CW5" s="139"/>
      <c r="CX5" s="139"/>
      <c r="CY5" s="144"/>
      <c r="CZ5" s="148" t="s">
        <v>320</v>
      </c>
      <c r="DA5" s="139"/>
      <c r="DB5" s="139"/>
      <c r="DC5" s="144"/>
      <c r="DD5" s="148" t="s">
        <v>330</v>
      </c>
      <c r="DE5" s="139"/>
      <c r="DF5" s="139"/>
      <c r="DG5" s="139"/>
      <c r="DH5" s="139"/>
      <c r="DI5" s="139"/>
      <c r="DJ5" s="139"/>
      <c r="DK5" s="139"/>
      <c r="DL5" s="139"/>
      <c r="DM5" s="139"/>
      <c r="DN5" s="139"/>
      <c r="DO5" s="139"/>
      <c r="DP5" s="144"/>
      <c r="DQ5" s="148" t="s">
        <v>332</v>
      </c>
      <c r="DR5" s="139"/>
      <c r="DS5" s="139"/>
      <c r="DT5" s="139"/>
      <c r="DU5" s="139"/>
      <c r="DV5" s="139"/>
      <c r="DW5" s="139"/>
      <c r="DX5" s="139"/>
      <c r="DY5" s="139"/>
      <c r="DZ5" s="139"/>
      <c r="EA5" s="139"/>
      <c r="EB5" s="139"/>
      <c r="EC5" s="144"/>
      <c r="ED5" s="36"/>
      <c r="EE5" s="36"/>
      <c r="EF5" s="36"/>
      <c r="EG5" s="36"/>
      <c r="EH5" s="36"/>
      <c r="EI5" s="36"/>
      <c r="EJ5" s="36"/>
      <c r="EK5" s="36"/>
      <c r="EL5" s="36"/>
      <c r="EM5" s="36"/>
    </row>
    <row r="6" spans="2:143" ht="11.25" customHeight="1">
      <c r="B6" s="260" t="s">
        <v>333</v>
      </c>
      <c r="C6" s="36"/>
      <c r="D6" s="36"/>
      <c r="E6" s="36"/>
      <c r="F6" s="36"/>
      <c r="G6" s="36"/>
      <c r="H6" s="36"/>
      <c r="I6" s="36"/>
      <c r="J6" s="36"/>
      <c r="K6" s="36"/>
      <c r="L6" s="36"/>
      <c r="M6" s="36"/>
      <c r="N6" s="36"/>
      <c r="O6" s="36"/>
      <c r="P6" s="36"/>
      <c r="Q6" s="269"/>
      <c r="R6" s="274">
        <v>418177</v>
      </c>
      <c r="S6" s="216"/>
      <c r="T6" s="216"/>
      <c r="U6" s="216"/>
      <c r="V6" s="216"/>
      <c r="W6" s="216"/>
      <c r="X6" s="216"/>
      <c r="Y6" s="279"/>
      <c r="Z6" s="282">
        <v>0.3</v>
      </c>
      <c r="AA6" s="282"/>
      <c r="AB6" s="282"/>
      <c r="AC6" s="282"/>
      <c r="AD6" s="285">
        <v>418177</v>
      </c>
      <c r="AE6" s="285"/>
      <c r="AF6" s="285"/>
      <c r="AG6" s="285"/>
      <c r="AH6" s="285"/>
      <c r="AI6" s="285"/>
      <c r="AJ6" s="285"/>
      <c r="AK6" s="285"/>
      <c r="AL6" s="289">
        <v>0.5</v>
      </c>
      <c r="AM6" s="237"/>
      <c r="AN6" s="237"/>
      <c r="AO6" s="294"/>
      <c r="AP6" s="260" t="s">
        <v>107</v>
      </c>
      <c r="AQ6" s="36"/>
      <c r="AR6" s="36"/>
      <c r="AS6" s="36"/>
      <c r="AT6" s="36"/>
      <c r="AU6" s="36"/>
      <c r="AV6" s="36"/>
      <c r="AW6" s="36"/>
      <c r="AX6" s="36"/>
      <c r="AY6" s="36"/>
      <c r="AZ6" s="36"/>
      <c r="BA6" s="36"/>
      <c r="BB6" s="36"/>
      <c r="BC6" s="36"/>
      <c r="BD6" s="36"/>
      <c r="BE6" s="36"/>
      <c r="BF6" s="269"/>
      <c r="BG6" s="274">
        <v>34253903</v>
      </c>
      <c r="BH6" s="216"/>
      <c r="BI6" s="216"/>
      <c r="BJ6" s="216"/>
      <c r="BK6" s="216"/>
      <c r="BL6" s="216"/>
      <c r="BM6" s="216"/>
      <c r="BN6" s="279"/>
      <c r="BO6" s="282">
        <v>100</v>
      </c>
      <c r="BP6" s="282"/>
      <c r="BQ6" s="282"/>
      <c r="BR6" s="282"/>
      <c r="BS6" s="285" t="s">
        <v>207</v>
      </c>
      <c r="BT6" s="285"/>
      <c r="BU6" s="285"/>
      <c r="BV6" s="285"/>
      <c r="BW6" s="285"/>
      <c r="BX6" s="285"/>
      <c r="BY6" s="285"/>
      <c r="BZ6" s="285"/>
      <c r="CA6" s="285"/>
      <c r="CB6" s="327"/>
      <c r="CD6" s="259" t="s">
        <v>334</v>
      </c>
      <c r="CE6" s="265"/>
      <c r="CF6" s="265"/>
      <c r="CG6" s="265"/>
      <c r="CH6" s="265"/>
      <c r="CI6" s="265"/>
      <c r="CJ6" s="265"/>
      <c r="CK6" s="265"/>
      <c r="CL6" s="265"/>
      <c r="CM6" s="265"/>
      <c r="CN6" s="265"/>
      <c r="CO6" s="265"/>
      <c r="CP6" s="265"/>
      <c r="CQ6" s="268"/>
      <c r="CR6" s="274">
        <v>843555</v>
      </c>
      <c r="CS6" s="216"/>
      <c r="CT6" s="216"/>
      <c r="CU6" s="216"/>
      <c r="CV6" s="216"/>
      <c r="CW6" s="216"/>
      <c r="CX6" s="216"/>
      <c r="CY6" s="279"/>
      <c r="CZ6" s="288">
        <v>0.6</v>
      </c>
      <c r="DA6" s="291"/>
      <c r="DB6" s="291"/>
      <c r="DC6" s="338"/>
      <c r="DD6" s="326" t="s">
        <v>207</v>
      </c>
      <c r="DE6" s="216"/>
      <c r="DF6" s="216"/>
      <c r="DG6" s="216"/>
      <c r="DH6" s="216"/>
      <c r="DI6" s="216"/>
      <c r="DJ6" s="216"/>
      <c r="DK6" s="216"/>
      <c r="DL6" s="216"/>
      <c r="DM6" s="216"/>
      <c r="DN6" s="216"/>
      <c r="DO6" s="216"/>
      <c r="DP6" s="279"/>
      <c r="DQ6" s="326">
        <v>843555</v>
      </c>
      <c r="DR6" s="216"/>
      <c r="DS6" s="216"/>
      <c r="DT6" s="216"/>
      <c r="DU6" s="216"/>
      <c r="DV6" s="216"/>
      <c r="DW6" s="216"/>
      <c r="DX6" s="216"/>
      <c r="DY6" s="216"/>
      <c r="DZ6" s="216"/>
      <c r="EA6" s="216"/>
      <c r="EB6" s="216"/>
      <c r="EC6" s="328"/>
    </row>
    <row r="7" spans="2:143" ht="11.25" customHeight="1">
      <c r="B7" s="260" t="s">
        <v>46</v>
      </c>
      <c r="C7" s="36"/>
      <c r="D7" s="36"/>
      <c r="E7" s="36"/>
      <c r="F7" s="36"/>
      <c r="G7" s="36"/>
      <c r="H7" s="36"/>
      <c r="I7" s="36"/>
      <c r="J7" s="36"/>
      <c r="K7" s="36"/>
      <c r="L7" s="36"/>
      <c r="M7" s="36"/>
      <c r="N7" s="36"/>
      <c r="O7" s="36"/>
      <c r="P7" s="36"/>
      <c r="Q7" s="269"/>
      <c r="R7" s="274">
        <v>139582</v>
      </c>
      <c r="S7" s="216"/>
      <c r="T7" s="216"/>
      <c r="U7" s="216"/>
      <c r="V7" s="216"/>
      <c r="W7" s="216"/>
      <c r="X7" s="216"/>
      <c r="Y7" s="279"/>
      <c r="Z7" s="282">
        <v>0.1</v>
      </c>
      <c r="AA7" s="282"/>
      <c r="AB7" s="282"/>
      <c r="AC7" s="282"/>
      <c r="AD7" s="285">
        <v>139582</v>
      </c>
      <c r="AE7" s="285"/>
      <c r="AF7" s="285"/>
      <c r="AG7" s="285"/>
      <c r="AH7" s="285"/>
      <c r="AI7" s="285"/>
      <c r="AJ7" s="285"/>
      <c r="AK7" s="285"/>
      <c r="AL7" s="289">
        <v>0.2</v>
      </c>
      <c r="AM7" s="237"/>
      <c r="AN7" s="237"/>
      <c r="AO7" s="294"/>
      <c r="AP7" s="260" t="s">
        <v>335</v>
      </c>
      <c r="AQ7" s="36"/>
      <c r="AR7" s="36"/>
      <c r="AS7" s="36"/>
      <c r="AT7" s="36"/>
      <c r="AU7" s="36"/>
      <c r="AV7" s="36"/>
      <c r="AW7" s="36"/>
      <c r="AX7" s="36"/>
      <c r="AY7" s="36"/>
      <c r="AZ7" s="36"/>
      <c r="BA7" s="36"/>
      <c r="BB7" s="36"/>
      <c r="BC7" s="36"/>
      <c r="BD7" s="36"/>
      <c r="BE7" s="36"/>
      <c r="BF7" s="269"/>
      <c r="BG7" s="274">
        <v>32261553</v>
      </c>
      <c r="BH7" s="216"/>
      <c r="BI7" s="216"/>
      <c r="BJ7" s="216"/>
      <c r="BK7" s="216"/>
      <c r="BL7" s="216"/>
      <c r="BM7" s="216"/>
      <c r="BN7" s="279"/>
      <c r="BO7" s="282">
        <v>94.2</v>
      </c>
      <c r="BP7" s="282"/>
      <c r="BQ7" s="282"/>
      <c r="BR7" s="282"/>
      <c r="BS7" s="285" t="s">
        <v>207</v>
      </c>
      <c r="BT7" s="285"/>
      <c r="BU7" s="285"/>
      <c r="BV7" s="285"/>
      <c r="BW7" s="285"/>
      <c r="BX7" s="285"/>
      <c r="BY7" s="285"/>
      <c r="BZ7" s="285"/>
      <c r="CA7" s="285"/>
      <c r="CB7" s="327"/>
      <c r="CD7" s="260" t="s">
        <v>338</v>
      </c>
      <c r="CE7" s="36"/>
      <c r="CF7" s="36"/>
      <c r="CG7" s="36"/>
      <c r="CH7" s="36"/>
      <c r="CI7" s="36"/>
      <c r="CJ7" s="36"/>
      <c r="CK7" s="36"/>
      <c r="CL7" s="36"/>
      <c r="CM7" s="36"/>
      <c r="CN7" s="36"/>
      <c r="CO7" s="36"/>
      <c r="CP7" s="36"/>
      <c r="CQ7" s="269"/>
      <c r="CR7" s="274">
        <v>15692408</v>
      </c>
      <c r="CS7" s="216"/>
      <c r="CT7" s="216"/>
      <c r="CU7" s="216"/>
      <c r="CV7" s="216"/>
      <c r="CW7" s="216"/>
      <c r="CX7" s="216"/>
      <c r="CY7" s="279"/>
      <c r="CZ7" s="282">
        <v>11.6</v>
      </c>
      <c r="DA7" s="282"/>
      <c r="DB7" s="282"/>
      <c r="DC7" s="282"/>
      <c r="DD7" s="326">
        <v>1268477</v>
      </c>
      <c r="DE7" s="216"/>
      <c r="DF7" s="216"/>
      <c r="DG7" s="216"/>
      <c r="DH7" s="216"/>
      <c r="DI7" s="216"/>
      <c r="DJ7" s="216"/>
      <c r="DK7" s="216"/>
      <c r="DL7" s="216"/>
      <c r="DM7" s="216"/>
      <c r="DN7" s="216"/>
      <c r="DO7" s="216"/>
      <c r="DP7" s="279"/>
      <c r="DQ7" s="326">
        <v>14462853</v>
      </c>
      <c r="DR7" s="216"/>
      <c r="DS7" s="216"/>
      <c r="DT7" s="216"/>
      <c r="DU7" s="216"/>
      <c r="DV7" s="216"/>
      <c r="DW7" s="216"/>
      <c r="DX7" s="216"/>
      <c r="DY7" s="216"/>
      <c r="DZ7" s="216"/>
      <c r="EA7" s="216"/>
      <c r="EB7" s="216"/>
      <c r="EC7" s="328"/>
    </row>
    <row r="8" spans="2:143" ht="11.25" customHeight="1">
      <c r="B8" s="260" t="s">
        <v>227</v>
      </c>
      <c r="C8" s="36"/>
      <c r="D8" s="36"/>
      <c r="E8" s="36"/>
      <c r="F8" s="36"/>
      <c r="G8" s="36"/>
      <c r="H8" s="36"/>
      <c r="I8" s="36"/>
      <c r="J8" s="36"/>
      <c r="K8" s="36"/>
      <c r="L8" s="36"/>
      <c r="M8" s="36"/>
      <c r="N8" s="36"/>
      <c r="O8" s="36"/>
      <c r="P8" s="36"/>
      <c r="Q8" s="269"/>
      <c r="R8" s="274">
        <v>465061</v>
      </c>
      <c r="S8" s="216"/>
      <c r="T8" s="216"/>
      <c r="U8" s="216"/>
      <c r="V8" s="216"/>
      <c r="W8" s="216"/>
      <c r="X8" s="216"/>
      <c r="Y8" s="279"/>
      <c r="Z8" s="282">
        <v>0.3</v>
      </c>
      <c r="AA8" s="282"/>
      <c r="AB8" s="282"/>
      <c r="AC8" s="282"/>
      <c r="AD8" s="285">
        <v>465061</v>
      </c>
      <c r="AE8" s="285"/>
      <c r="AF8" s="285"/>
      <c r="AG8" s="285"/>
      <c r="AH8" s="285"/>
      <c r="AI8" s="285"/>
      <c r="AJ8" s="285"/>
      <c r="AK8" s="285"/>
      <c r="AL8" s="289">
        <v>0.6</v>
      </c>
      <c r="AM8" s="237"/>
      <c r="AN8" s="237"/>
      <c r="AO8" s="294"/>
      <c r="AP8" s="260" t="s">
        <v>123</v>
      </c>
      <c r="AQ8" s="36"/>
      <c r="AR8" s="36"/>
      <c r="AS8" s="36"/>
      <c r="AT8" s="36"/>
      <c r="AU8" s="36"/>
      <c r="AV8" s="36"/>
      <c r="AW8" s="36"/>
      <c r="AX8" s="36"/>
      <c r="AY8" s="36"/>
      <c r="AZ8" s="36"/>
      <c r="BA8" s="36"/>
      <c r="BB8" s="36"/>
      <c r="BC8" s="36"/>
      <c r="BD8" s="36"/>
      <c r="BE8" s="36"/>
      <c r="BF8" s="269"/>
      <c r="BG8" s="274">
        <v>687488</v>
      </c>
      <c r="BH8" s="216"/>
      <c r="BI8" s="216"/>
      <c r="BJ8" s="216"/>
      <c r="BK8" s="216"/>
      <c r="BL8" s="216"/>
      <c r="BM8" s="216"/>
      <c r="BN8" s="279"/>
      <c r="BO8" s="282">
        <v>2</v>
      </c>
      <c r="BP8" s="282"/>
      <c r="BQ8" s="282"/>
      <c r="BR8" s="282"/>
      <c r="BS8" s="326" t="s">
        <v>207</v>
      </c>
      <c r="BT8" s="216"/>
      <c r="BU8" s="216"/>
      <c r="BV8" s="216"/>
      <c r="BW8" s="216"/>
      <c r="BX8" s="216"/>
      <c r="BY8" s="216"/>
      <c r="BZ8" s="216"/>
      <c r="CA8" s="216"/>
      <c r="CB8" s="328"/>
      <c r="CD8" s="260" t="s">
        <v>339</v>
      </c>
      <c r="CE8" s="36"/>
      <c r="CF8" s="36"/>
      <c r="CG8" s="36"/>
      <c r="CH8" s="36"/>
      <c r="CI8" s="36"/>
      <c r="CJ8" s="36"/>
      <c r="CK8" s="36"/>
      <c r="CL8" s="36"/>
      <c r="CM8" s="36"/>
      <c r="CN8" s="36"/>
      <c r="CO8" s="36"/>
      <c r="CP8" s="36"/>
      <c r="CQ8" s="269"/>
      <c r="CR8" s="274">
        <v>68692360</v>
      </c>
      <c r="CS8" s="216"/>
      <c r="CT8" s="216"/>
      <c r="CU8" s="216"/>
      <c r="CV8" s="216"/>
      <c r="CW8" s="216"/>
      <c r="CX8" s="216"/>
      <c r="CY8" s="279"/>
      <c r="CZ8" s="282">
        <v>50.6</v>
      </c>
      <c r="DA8" s="282"/>
      <c r="DB8" s="282"/>
      <c r="DC8" s="282"/>
      <c r="DD8" s="326">
        <v>3136745</v>
      </c>
      <c r="DE8" s="216"/>
      <c r="DF8" s="216"/>
      <c r="DG8" s="216"/>
      <c r="DH8" s="216"/>
      <c r="DI8" s="216"/>
      <c r="DJ8" s="216"/>
      <c r="DK8" s="216"/>
      <c r="DL8" s="216"/>
      <c r="DM8" s="216"/>
      <c r="DN8" s="216"/>
      <c r="DO8" s="216"/>
      <c r="DP8" s="279"/>
      <c r="DQ8" s="326">
        <v>37944870</v>
      </c>
      <c r="DR8" s="216"/>
      <c r="DS8" s="216"/>
      <c r="DT8" s="216"/>
      <c r="DU8" s="216"/>
      <c r="DV8" s="216"/>
      <c r="DW8" s="216"/>
      <c r="DX8" s="216"/>
      <c r="DY8" s="216"/>
      <c r="DZ8" s="216"/>
      <c r="EA8" s="216"/>
      <c r="EB8" s="216"/>
      <c r="EC8" s="328"/>
    </row>
    <row r="9" spans="2:143" ht="11.25" customHeight="1">
      <c r="B9" s="260" t="s">
        <v>340</v>
      </c>
      <c r="C9" s="36"/>
      <c r="D9" s="36"/>
      <c r="E9" s="36"/>
      <c r="F9" s="36"/>
      <c r="G9" s="36"/>
      <c r="H9" s="36"/>
      <c r="I9" s="36"/>
      <c r="J9" s="36"/>
      <c r="K9" s="36"/>
      <c r="L9" s="36"/>
      <c r="M9" s="36"/>
      <c r="N9" s="36"/>
      <c r="O9" s="36"/>
      <c r="P9" s="36"/>
      <c r="Q9" s="269"/>
      <c r="R9" s="274">
        <v>379473</v>
      </c>
      <c r="S9" s="216"/>
      <c r="T9" s="216"/>
      <c r="U9" s="216"/>
      <c r="V9" s="216"/>
      <c r="W9" s="216"/>
      <c r="X9" s="216"/>
      <c r="Y9" s="279"/>
      <c r="Z9" s="282">
        <v>0.3</v>
      </c>
      <c r="AA9" s="282"/>
      <c r="AB9" s="282"/>
      <c r="AC9" s="282"/>
      <c r="AD9" s="285">
        <v>379473</v>
      </c>
      <c r="AE9" s="285"/>
      <c r="AF9" s="285"/>
      <c r="AG9" s="285"/>
      <c r="AH9" s="285"/>
      <c r="AI9" s="285"/>
      <c r="AJ9" s="285"/>
      <c r="AK9" s="285"/>
      <c r="AL9" s="289">
        <v>0.5</v>
      </c>
      <c r="AM9" s="237"/>
      <c r="AN9" s="237"/>
      <c r="AO9" s="294"/>
      <c r="AP9" s="260" t="s">
        <v>342</v>
      </c>
      <c r="AQ9" s="36"/>
      <c r="AR9" s="36"/>
      <c r="AS9" s="36"/>
      <c r="AT9" s="36"/>
      <c r="AU9" s="36"/>
      <c r="AV9" s="36"/>
      <c r="AW9" s="36"/>
      <c r="AX9" s="36"/>
      <c r="AY9" s="36"/>
      <c r="AZ9" s="36"/>
      <c r="BA9" s="36"/>
      <c r="BB9" s="36"/>
      <c r="BC9" s="36"/>
      <c r="BD9" s="36"/>
      <c r="BE9" s="36"/>
      <c r="BF9" s="269"/>
      <c r="BG9" s="274">
        <v>31574065</v>
      </c>
      <c r="BH9" s="216"/>
      <c r="BI9" s="216"/>
      <c r="BJ9" s="216"/>
      <c r="BK9" s="216"/>
      <c r="BL9" s="216"/>
      <c r="BM9" s="216"/>
      <c r="BN9" s="279"/>
      <c r="BO9" s="282">
        <v>92.2</v>
      </c>
      <c r="BP9" s="282"/>
      <c r="BQ9" s="282"/>
      <c r="BR9" s="282"/>
      <c r="BS9" s="326" t="s">
        <v>207</v>
      </c>
      <c r="BT9" s="216"/>
      <c r="BU9" s="216"/>
      <c r="BV9" s="216"/>
      <c r="BW9" s="216"/>
      <c r="BX9" s="216"/>
      <c r="BY9" s="216"/>
      <c r="BZ9" s="216"/>
      <c r="CA9" s="216"/>
      <c r="CB9" s="328"/>
      <c r="CD9" s="260" t="s">
        <v>344</v>
      </c>
      <c r="CE9" s="36"/>
      <c r="CF9" s="36"/>
      <c r="CG9" s="36"/>
      <c r="CH9" s="36"/>
      <c r="CI9" s="36"/>
      <c r="CJ9" s="36"/>
      <c r="CK9" s="36"/>
      <c r="CL9" s="36"/>
      <c r="CM9" s="36"/>
      <c r="CN9" s="36"/>
      <c r="CO9" s="36"/>
      <c r="CP9" s="36"/>
      <c r="CQ9" s="269"/>
      <c r="CR9" s="274">
        <v>8030559</v>
      </c>
      <c r="CS9" s="216"/>
      <c r="CT9" s="216"/>
      <c r="CU9" s="216"/>
      <c r="CV9" s="216"/>
      <c r="CW9" s="216"/>
      <c r="CX9" s="216"/>
      <c r="CY9" s="279"/>
      <c r="CZ9" s="282">
        <v>5.9</v>
      </c>
      <c r="DA9" s="282"/>
      <c r="DB9" s="282"/>
      <c r="DC9" s="282"/>
      <c r="DD9" s="326">
        <v>102313</v>
      </c>
      <c r="DE9" s="216"/>
      <c r="DF9" s="216"/>
      <c r="DG9" s="216"/>
      <c r="DH9" s="216"/>
      <c r="DI9" s="216"/>
      <c r="DJ9" s="216"/>
      <c r="DK9" s="216"/>
      <c r="DL9" s="216"/>
      <c r="DM9" s="216"/>
      <c r="DN9" s="216"/>
      <c r="DO9" s="216"/>
      <c r="DP9" s="279"/>
      <c r="DQ9" s="326">
        <v>7294167</v>
      </c>
      <c r="DR9" s="216"/>
      <c r="DS9" s="216"/>
      <c r="DT9" s="216"/>
      <c r="DU9" s="216"/>
      <c r="DV9" s="216"/>
      <c r="DW9" s="216"/>
      <c r="DX9" s="216"/>
      <c r="DY9" s="216"/>
      <c r="DZ9" s="216"/>
      <c r="EA9" s="216"/>
      <c r="EB9" s="216"/>
      <c r="EC9" s="328"/>
    </row>
    <row r="10" spans="2:143" ht="11.25" customHeight="1">
      <c r="B10" s="260" t="s">
        <v>129</v>
      </c>
      <c r="C10" s="36"/>
      <c r="D10" s="36"/>
      <c r="E10" s="36"/>
      <c r="F10" s="36"/>
      <c r="G10" s="36"/>
      <c r="H10" s="36"/>
      <c r="I10" s="36"/>
      <c r="J10" s="36"/>
      <c r="K10" s="36"/>
      <c r="L10" s="36"/>
      <c r="M10" s="36"/>
      <c r="N10" s="36"/>
      <c r="O10" s="36"/>
      <c r="P10" s="36"/>
      <c r="Q10" s="269"/>
      <c r="R10" s="274" t="s">
        <v>207</v>
      </c>
      <c r="S10" s="216"/>
      <c r="T10" s="216"/>
      <c r="U10" s="216"/>
      <c r="V10" s="216"/>
      <c r="W10" s="216"/>
      <c r="X10" s="216"/>
      <c r="Y10" s="279"/>
      <c r="Z10" s="282" t="s">
        <v>207</v>
      </c>
      <c r="AA10" s="282"/>
      <c r="AB10" s="282"/>
      <c r="AC10" s="282"/>
      <c r="AD10" s="285" t="s">
        <v>207</v>
      </c>
      <c r="AE10" s="285"/>
      <c r="AF10" s="285"/>
      <c r="AG10" s="285"/>
      <c r="AH10" s="285"/>
      <c r="AI10" s="285"/>
      <c r="AJ10" s="285"/>
      <c r="AK10" s="285"/>
      <c r="AL10" s="289" t="s">
        <v>207</v>
      </c>
      <c r="AM10" s="237"/>
      <c r="AN10" s="237"/>
      <c r="AO10" s="294"/>
      <c r="AP10" s="260" t="s">
        <v>196</v>
      </c>
      <c r="AQ10" s="36"/>
      <c r="AR10" s="36"/>
      <c r="AS10" s="36"/>
      <c r="AT10" s="36"/>
      <c r="AU10" s="36"/>
      <c r="AV10" s="36"/>
      <c r="AW10" s="36"/>
      <c r="AX10" s="36"/>
      <c r="AY10" s="36"/>
      <c r="AZ10" s="36"/>
      <c r="BA10" s="36"/>
      <c r="BB10" s="36"/>
      <c r="BC10" s="36"/>
      <c r="BD10" s="36"/>
      <c r="BE10" s="36"/>
      <c r="BF10" s="269"/>
      <c r="BG10" s="274" t="s">
        <v>207</v>
      </c>
      <c r="BH10" s="216"/>
      <c r="BI10" s="216"/>
      <c r="BJ10" s="216"/>
      <c r="BK10" s="216"/>
      <c r="BL10" s="216"/>
      <c r="BM10" s="216"/>
      <c r="BN10" s="279"/>
      <c r="BO10" s="282" t="s">
        <v>207</v>
      </c>
      <c r="BP10" s="282"/>
      <c r="BQ10" s="282"/>
      <c r="BR10" s="282"/>
      <c r="BS10" s="326" t="s">
        <v>207</v>
      </c>
      <c r="BT10" s="216"/>
      <c r="BU10" s="216"/>
      <c r="BV10" s="216"/>
      <c r="BW10" s="216"/>
      <c r="BX10" s="216"/>
      <c r="BY10" s="216"/>
      <c r="BZ10" s="216"/>
      <c r="CA10" s="216"/>
      <c r="CB10" s="328"/>
      <c r="CD10" s="260" t="s">
        <v>43</v>
      </c>
      <c r="CE10" s="36"/>
      <c r="CF10" s="36"/>
      <c r="CG10" s="36"/>
      <c r="CH10" s="36"/>
      <c r="CI10" s="36"/>
      <c r="CJ10" s="36"/>
      <c r="CK10" s="36"/>
      <c r="CL10" s="36"/>
      <c r="CM10" s="36"/>
      <c r="CN10" s="36"/>
      <c r="CO10" s="36"/>
      <c r="CP10" s="36"/>
      <c r="CQ10" s="269"/>
      <c r="CR10" s="274">
        <v>67549</v>
      </c>
      <c r="CS10" s="216"/>
      <c r="CT10" s="216"/>
      <c r="CU10" s="216"/>
      <c r="CV10" s="216"/>
      <c r="CW10" s="216"/>
      <c r="CX10" s="216"/>
      <c r="CY10" s="279"/>
      <c r="CZ10" s="282">
        <v>0</v>
      </c>
      <c r="DA10" s="282"/>
      <c r="DB10" s="282"/>
      <c r="DC10" s="282"/>
      <c r="DD10" s="326" t="s">
        <v>207</v>
      </c>
      <c r="DE10" s="216"/>
      <c r="DF10" s="216"/>
      <c r="DG10" s="216"/>
      <c r="DH10" s="216"/>
      <c r="DI10" s="216"/>
      <c r="DJ10" s="216"/>
      <c r="DK10" s="216"/>
      <c r="DL10" s="216"/>
      <c r="DM10" s="216"/>
      <c r="DN10" s="216"/>
      <c r="DO10" s="216"/>
      <c r="DP10" s="279"/>
      <c r="DQ10" s="326">
        <v>54096</v>
      </c>
      <c r="DR10" s="216"/>
      <c r="DS10" s="216"/>
      <c r="DT10" s="216"/>
      <c r="DU10" s="216"/>
      <c r="DV10" s="216"/>
      <c r="DW10" s="216"/>
      <c r="DX10" s="216"/>
      <c r="DY10" s="216"/>
      <c r="DZ10" s="216"/>
      <c r="EA10" s="216"/>
      <c r="EB10" s="216"/>
      <c r="EC10" s="328"/>
    </row>
    <row r="11" spans="2:143" ht="11.25" customHeight="1">
      <c r="B11" s="260" t="s">
        <v>346</v>
      </c>
      <c r="C11" s="36"/>
      <c r="D11" s="36"/>
      <c r="E11" s="36"/>
      <c r="F11" s="36"/>
      <c r="G11" s="36"/>
      <c r="H11" s="36"/>
      <c r="I11" s="36"/>
      <c r="J11" s="36"/>
      <c r="K11" s="36"/>
      <c r="L11" s="36"/>
      <c r="M11" s="36"/>
      <c r="N11" s="36"/>
      <c r="O11" s="36"/>
      <c r="P11" s="36"/>
      <c r="Q11" s="269"/>
      <c r="R11" s="274" t="s">
        <v>207</v>
      </c>
      <c r="S11" s="216"/>
      <c r="T11" s="216"/>
      <c r="U11" s="216"/>
      <c r="V11" s="216"/>
      <c r="W11" s="216"/>
      <c r="X11" s="216"/>
      <c r="Y11" s="279"/>
      <c r="Z11" s="282" t="s">
        <v>207</v>
      </c>
      <c r="AA11" s="282"/>
      <c r="AB11" s="282"/>
      <c r="AC11" s="282"/>
      <c r="AD11" s="285" t="s">
        <v>207</v>
      </c>
      <c r="AE11" s="285"/>
      <c r="AF11" s="285"/>
      <c r="AG11" s="285"/>
      <c r="AH11" s="285"/>
      <c r="AI11" s="285"/>
      <c r="AJ11" s="285"/>
      <c r="AK11" s="285"/>
      <c r="AL11" s="289" t="s">
        <v>207</v>
      </c>
      <c r="AM11" s="237"/>
      <c r="AN11" s="237"/>
      <c r="AO11" s="294"/>
      <c r="AP11" s="260" t="s">
        <v>347</v>
      </c>
      <c r="AQ11" s="36"/>
      <c r="AR11" s="36"/>
      <c r="AS11" s="36"/>
      <c r="AT11" s="36"/>
      <c r="AU11" s="36"/>
      <c r="AV11" s="36"/>
      <c r="AW11" s="36"/>
      <c r="AX11" s="36"/>
      <c r="AY11" s="36"/>
      <c r="AZ11" s="36"/>
      <c r="BA11" s="36"/>
      <c r="BB11" s="36"/>
      <c r="BC11" s="36"/>
      <c r="BD11" s="36"/>
      <c r="BE11" s="36"/>
      <c r="BF11" s="269"/>
      <c r="BG11" s="274" t="s">
        <v>207</v>
      </c>
      <c r="BH11" s="216"/>
      <c r="BI11" s="216"/>
      <c r="BJ11" s="216"/>
      <c r="BK11" s="216"/>
      <c r="BL11" s="216"/>
      <c r="BM11" s="216"/>
      <c r="BN11" s="279"/>
      <c r="BO11" s="282" t="s">
        <v>207</v>
      </c>
      <c r="BP11" s="282"/>
      <c r="BQ11" s="282"/>
      <c r="BR11" s="282"/>
      <c r="BS11" s="326" t="s">
        <v>207</v>
      </c>
      <c r="BT11" s="216"/>
      <c r="BU11" s="216"/>
      <c r="BV11" s="216"/>
      <c r="BW11" s="216"/>
      <c r="BX11" s="216"/>
      <c r="BY11" s="216"/>
      <c r="BZ11" s="216"/>
      <c r="CA11" s="216"/>
      <c r="CB11" s="328"/>
      <c r="CD11" s="260" t="s">
        <v>351</v>
      </c>
      <c r="CE11" s="36"/>
      <c r="CF11" s="36"/>
      <c r="CG11" s="36"/>
      <c r="CH11" s="36"/>
      <c r="CI11" s="36"/>
      <c r="CJ11" s="36"/>
      <c r="CK11" s="36"/>
      <c r="CL11" s="36"/>
      <c r="CM11" s="36"/>
      <c r="CN11" s="36"/>
      <c r="CO11" s="36"/>
      <c r="CP11" s="36"/>
      <c r="CQ11" s="269"/>
      <c r="CR11" s="274">
        <v>2260</v>
      </c>
      <c r="CS11" s="216"/>
      <c r="CT11" s="216"/>
      <c r="CU11" s="216"/>
      <c r="CV11" s="216"/>
      <c r="CW11" s="216"/>
      <c r="CX11" s="216"/>
      <c r="CY11" s="279"/>
      <c r="CZ11" s="282">
        <v>0</v>
      </c>
      <c r="DA11" s="282"/>
      <c r="DB11" s="282"/>
      <c r="DC11" s="282"/>
      <c r="DD11" s="326" t="s">
        <v>207</v>
      </c>
      <c r="DE11" s="216"/>
      <c r="DF11" s="216"/>
      <c r="DG11" s="216"/>
      <c r="DH11" s="216"/>
      <c r="DI11" s="216"/>
      <c r="DJ11" s="216"/>
      <c r="DK11" s="216"/>
      <c r="DL11" s="216"/>
      <c r="DM11" s="216"/>
      <c r="DN11" s="216"/>
      <c r="DO11" s="216"/>
      <c r="DP11" s="279"/>
      <c r="DQ11" s="326">
        <v>2190</v>
      </c>
      <c r="DR11" s="216"/>
      <c r="DS11" s="216"/>
      <c r="DT11" s="216"/>
      <c r="DU11" s="216"/>
      <c r="DV11" s="216"/>
      <c r="DW11" s="216"/>
      <c r="DX11" s="216"/>
      <c r="DY11" s="216"/>
      <c r="DZ11" s="216"/>
      <c r="EA11" s="216"/>
      <c r="EB11" s="216"/>
      <c r="EC11" s="328"/>
    </row>
    <row r="12" spans="2:143" ht="11.25" customHeight="1">
      <c r="B12" s="260" t="s">
        <v>105</v>
      </c>
      <c r="C12" s="36"/>
      <c r="D12" s="36"/>
      <c r="E12" s="36"/>
      <c r="F12" s="36"/>
      <c r="G12" s="36"/>
      <c r="H12" s="36"/>
      <c r="I12" s="36"/>
      <c r="J12" s="36"/>
      <c r="K12" s="36"/>
      <c r="L12" s="36"/>
      <c r="M12" s="36"/>
      <c r="N12" s="36"/>
      <c r="O12" s="36"/>
      <c r="P12" s="36"/>
      <c r="Q12" s="269"/>
      <c r="R12" s="274">
        <v>5812878</v>
      </c>
      <c r="S12" s="216"/>
      <c r="T12" s="216"/>
      <c r="U12" s="216"/>
      <c r="V12" s="216"/>
      <c r="W12" s="216"/>
      <c r="X12" s="216"/>
      <c r="Y12" s="279"/>
      <c r="Z12" s="282">
        <v>4.0999999999999996</v>
      </c>
      <c r="AA12" s="282"/>
      <c r="AB12" s="282"/>
      <c r="AC12" s="282"/>
      <c r="AD12" s="285">
        <v>5812878</v>
      </c>
      <c r="AE12" s="285"/>
      <c r="AF12" s="285"/>
      <c r="AG12" s="285"/>
      <c r="AH12" s="285"/>
      <c r="AI12" s="285"/>
      <c r="AJ12" s="285"/>
      <c r="AK12" s="285"/>
      <c r="AL12" s="289">
        <v>7.4</v>
      </c>
      <c r="AM12" s="237"/>
      <c r="AN12" s="237"/>
      <c r="AO12" s="294"/>
      <c r="AP12" s="260" t="s">
        <v>352</v>
      </c>
      <c r="AQ12" s="36"/>
      <c r="AR12" s="36"/>
      <c r="AS12" s="36"/>
      <c r="AT12" s="36"/>
      <c r="AU12" s="36"/>
      <c r="AV12" s="36"/>
      <c r="AW12" s="36"/>
      <c r="AX12" s="36"/>
      <c r="AY12" s="36"/>
      <c r="AZ12" s="36"/>
      <c r="BA12" s="36"/>
      <c r="BB12" s="36"/>
      <c r="BC12" s="36"/>
      <c r="BD12" s="36"/>
      <c r="BE12" s="36"/>
      <c r="BF12" s="269"/>
      <c r="BG12" s="274" t="s">
        <v>207</v>
      </c>
      <c r="BH12" s="216"/>
      <c r="BI12" s="216"/>
      <c r="BJ12" s="216"/>
      <c r="BK12" s="216"/>
      <c r="BL12" s="216"/>
      <c r="BM12" s="216"/>
      <c r="BN12" s="279"/>
      <c r="BO12" s="282" t="s">
        <v>207</v>
      </c>
      <c r="BP12" s="282"/>
      <c r="BQ12" s="282"/>
      <c r="BR12" s="282"/>
      <c r="BS12" s="326" t="s">
        <v>207</v>
      </c>
      <c r="BT12" s="216"/>
      <c r="BU12" s="216"/>
      <c r="BV12" s="216"/>
      <c r="BW12" s="216"/>
      <c r="BX12" s="216"/>
      <c r="BY12" s="216"/>
      <c r="BZ12" s="216"/>
      <c r="CA12" s="216"/>
      <c r="CB12" s="328"/>
      <c r="CD12" s="260" t="s">
        <v>90</v>
      </c>
      <c r="CE12" s="36"/>
      <c r="CF12" s="36"/>
      <c r="CG12" s="36"/>
      <c r="CH12" s="36"/>
      <c r="CI12" s="36"/>
      <c r="CJ12" s="36"/>
      <c r="CK12" s="36"/>
      <c r="CL12" s="36"/>
      <c r="CM12" s="36"/>
      <c r="CN12" s="36"/>
      <c r="CO12" s="36"/>
      <c r="CP12" s="36"/>
      <c r="CQ12" s="269"/>
      <c r="CR12" s="274">
        <v>704324</v>
      </c>
      <c r="CS12" s="216"/>
      <c r="CT12" s="216"/>
      <c r="CU12" s="216"/>
      <c r="CV12" s="216"/>
      <c r="CW12" s="216"/>
      <c r="CX12" s="216"/>
      <c r="CY12" s="279"/>
      <c r="CZ12" s="282">
        <v>0.5</v>
      </c>
      <c r="DA12" s="282"/>
      <c r="DB12" s="282"/>
      <c r="DC12" s="282"/>
      <c r="DD12" s="326">
        <v>61743</v>
      </c>
      <c r="DE12" s="216"/>
      <c r="DF12" s="216"/>
      <c r="DG12" s="216"/>
      <c r="DH12" s="216"/>
      <c r="DI12" s="216"/>
      <c r="DJ12" s="216"/>
      <c r="DK12" s="216"/>
      <c r="DL12" s="216"/>
      <c r="DM12" s="216"/>
      <c r="DN12" s="216"/>
      <c r="DO12" s="216"/>
      <c r="DP12" s="279"/>
      <c r="DQ12" s="326">
        <v>578095</v>
      </c>
      <c r="DR12" s="216"/>
      <c r="DS12" s="216"/>
      <c r="DT12" s="216"/>
      <c r="DU12" s="216"/>
      <c r="DV12" s="216"/>
      <c r="DW12" s="216"/>
      <c r="DX12" s="216"/>
      <c r="DY12" s="216"/>
      <c r="DZ12" s="216"/>
      <c r="EA12" s="216"/>
      <c r="EB12" s="216"/>
      <c r="EC12" s="328"/>
    </row>
    <row r="13" spans="2:143" ht="11.25" customHeight="1">
      <c r="B13" s="260" t="s">
        <v>143</v>
      </c>
      <c r="C13" s="36"/>
      <c r="D13" s="36"/>
      <c r="E13" s="36"/>
      <c r="F13" s="36"/>
      <c r="G13" s="36"/>
      <c r="H13" s="36"/>
      <c r="I13" s="36"/>
      <c r="J13" s="36"/>
      <c r="K13" s="36"/>
      <c r="L13" s="36"/>
      <c r="M13" s="36"/>
      <c r="N13" s="36"/>
      <c r="O13" s="36"/>
      <c r="P13" s="36"/>
      <c r="Q13" s="269"/>
      <c r="R13" s="274" t="s">
        <v>207</v>
      </c>
      <c r="S13" s="216"/>
      <c r="T13" s="216"/>
      <c r="U13" s="216"/>
      <c r="V13" s="216"/>
      <c r="W13" s="216"/>
      <c r="X13" s="216"/>
      <c r="Y13" s="279"/>
      <c r="Z13" s="282" t="s">
        <v>207</v>
      </c>
      <c r="AA13" s="282"/>
      <c r="AB13" s="282"/>
      <c r="AC13" s="282"/>
      <c r="AD13" s="285" t="s">
        <v>207</v>
      </c>
      <c r="AE13" s="285"/>
      <c r="AF13" s="285"/>
      <c r="AG13" s="285"/>
      <c r="AH13" s="285"/>
      <c r="AI13" s="285"/>
      <c r="AJ13" s="285"/>
      <c r="AK13" s="285"/>
      <c r="AL13" s="289" t="s">
        <v>207</v>
      </c>
      <c r="AM13" s="237"/>
      <c r="AN13" s="237"/>
      <c r="AO13" s="294"/>
      <c r="AP13" s="260" t="s">
        <v>148</v>
      </c>
      <c r="AQ13" s="36"/>
      <c r="AR13" s="36"/>
      <c r="AS13" s="36"/>
      <c r="AT13" s="36"/>
      <c r="AU13" s="36"/>
      <c r="AV13" s="36"/>
      <c r="AW13" s="36"/>
      <c r="AX13" s="36"/>
      <c r="AY13" s="36"/>
      <c r="AZ13" s="36"/>
      <c r="BA13" s="36"/>
      <c r="BB13" s="36"/>
      <c r="BC13" s="36"/>
      <c r="BD13" s="36"/>
      <c r="BE13" s="36"/>
      <c r="BF13" s="269"/>
      <c r="BG13" s="274" t="s">
        <v>207</v>
      </c>
      <c r="BH13" s="216"/>
      <c r="BI13" s="216"/>
      <c r="BJ13" s="216"/>
      <c r="BK13" s="216"/>
      <c r="BL13" s="216"/>
      <c r="BM13" s="216"/>
      <c r="BN13" s="279"/>
      <c r="BO13" s="282" t="s">
        <v>207</v>
      </c>
      <c r="BP13" s="282"/>
      <c r="BQ13" s="282"/>
      <c r="BR13" s="282"/>
      <c r="BS13" s="326" t="s">
        <v>207</v>
      </c>
      <c r="BT13" s="216"/>
      <c r="BU13" s="216"/>
      <c r="BV13" s="216"/>
      <c r="BW13" s="216"/>
      <c r="BX13" s="216"/>
      <c r="BY13" s="216"/>
      <c r="BZ13" s="216"/>
      <c r="CA13" s="216"/>
      <c r="CB13" s="328"/>
      <c r="CD13" s="260" t="s">
        <v>353</v>
      </c>
      <c r="CE13" s="36"/>
      <c r="CF13" s="36"/>
      <c r="CG13" s="36"/>
      <c r="CH13" s="36"/>
      <c r="CI13" s="36"/>
      <c r="CJ13" s="36"/>
      <c r="CK13" s="36"/>
      <c r="CL13" s="36"/>
      <c r="CM13" s="36"/>
      <c r="CN13" s="36"/>
      <c r="CO13" s="36"/>
      <c r="CP13" s="36"/>
      <c r="CQ13" s="269"/>
      <c r="CR13" s="274">
        <v>14700352</v>
      </c>
      <c r="CS13" s="216"/>
      <c r="CT13" s="216"/>
      <c r="CU13" s="216"/>
      <c r="CV13" s="216"/>
      <c r="CW13" s="216"/>
      <c r="CX13" s="216"/>
      <c r="CY13" s="279"/>
      <c r="CZ13" s="282">
        <v>10.8</v>
      </c>
      <c r="DA13" s="282"/>
      <c r="DB13" s="282"/>
      <c r="DC13" s="282"/>
      <c r="DD13" s="326">
        <v>7024121</v>
      </c>
      <c r="DE13" s="216"/>
      <c r="DF13" s="216"/>
      <c r="DG13" s="216"/>
      <c r="DH13" s="216"/>
      <c r="DI13" s="216"/>
      <c r="DJ13" s="216"/>
      <c r="DK13" s="216"/>
      <c r="DL13" s="216"/>
      <c r="DM13" s="216"/>
      <c r="DN13" s="216"/>
      <c r="DO13" s="216"/>
      <c r="DP13" s="279"/>
      <c r="DQ13" s="326">
        <v>7348928</v>
      </c>
      <c r="DR13" s="216"/>
      <c r="DS13" s="216"/>
      <c r="DT13" s="216"/>
      <c r="DU13" s="216"/>
      <c r="DV13" s="216"/>
      <c r="DW13" s="216"/>
      <c r="DX13" s="216"/>
      <c r="DY13" s="216"/>
      <c r="DZ13" s="216"/>
      <c r="EA13" s="216"/>
      <c r="EB13" s="216"/>
      <c r="EC13" s="328"/>
    </row>
    <row r="14" spans="2:143" ht="11.25" customHeight="1">
      <c r="B14" s="260" t="s">
        <v>354</v>
      </c>
      <c r="C14" s="36"/>
      <c r="D14" s="36"/>
      <c r="E14" s="36"/>
      <c r="F14" s="36"/>
      <c r="G14" s="36"/>
      <c r="H14" s="36"/>
      <c r="I14" s="36"/>
      <c r="J14" s="36"/>
      <c r="K14" s="36"/>
      <c r="L14" s="36"/>
      <c r="M14" s="36"/>
      <c r="N14" s="36"/>
      <c r="O14" s="36"/>
      <c r="P14" s="36"/>
      <c r="Q14" s="269"/>
      <c r="R14" s="274" t="s">
        <v>207</v>
      </c>
      <c r="S14" s="216"/>
      <c r="T14" s="216"/>
      <c r="U14" s="216"/>
      <c r="V14" s="216"/>
      <c r="W14" s="216"/>
      <c r="X14" s="216"/>
      <c r="Y14" s="279"/>
      <c r="Z14" s="282" t="s">
        <v>207</v>
      </c>
      <c r="AA14" s="282"/>
      <c r="AB14" s="282"/>
      <c r="AC14" s="282"/>
      <c r="AD14" s="285" t="s">
        <v>207</v>
      </c>
      <c r="AE14" s="285"/>
      <c r="AF14" s="285"/>
      <c r="AG14" s="285"/>
      <c r="AH14" s="285"/>
      <c r="AI14" s="285"/>
      <c r="AJ14" s="285"/>
      <c r="AK14" s="285"/>
      <c r="AL14" s="289" t="s">
        <v>207</v>
      </c>
      <c r="AM14" s="237"/>
      <c r="AN14" s="237"/>
      <c r="AO14" s="294"/>
      <c r="AP14" s="260" t="s">
        <v>224</v>
      </c>
      <c r="AQ14" s="36"/>
      <c r="AR14" s="36"/>
      <c r="AS14" s="36"/>
      <c r="AT14" s="36"/>
      <c r="AU14" s="36"/>
      <c r="AV14" s="36"/>
      <c r="AW14" s="36"/>
      <c r="AX14" s="36"/>
      <c r="AY14" s="36"/>
      <c r="AZ14" s="36"/>
      <c r="BA14" s="36"/>
      <c r="BB14" s="36"/>
      <c r="BC14" s="36"/>
      <c r="BD14" s="36"/>
      <c r="BE14" s="36"/>
      <c r="BF14" s="269"/>
      <c r="BG14" s="274">
        <v>109308</v>
      </c>
      <c r="BH14" s="216"/>
      <c r="BI14" s="216"/>
      <c r="BJ14" s="216"/>
      <c r="BK14" s="216"/>
      <c r="BL14" s="216"/>
      <c r="BM14" s="216"/>
      <c r="BN14" s="279"/>
      <c r="BO14" s="282">
        <v>0.3</v>
      </c>
      <c r="BP14" s="282"/>
      <c r="BQ14" s="282"/>
      <c r="BR14" s="282"/>
      <c r="BS14" s="326" t="s">
        <v>207</v>
      </c>
      <c r="BT14" s="216"/>
      <c r="BU14" s="216"/>
      <c r="BV14" s="216"/>
      <c r="BW14" s="216"/>
      <c r="BX14" s="216"/>
      <c r="BY14" s="216"/>
      <c r="BZ14" s="216"/>
      <c r="CA14" s="216"/>
      <c r="CB14" s="328"/>
      <c r="CD14" s="260" t="s">
        <v>355</v>
      </c>
      <c r="CE14" s="36"/>
      <c r="CF14" s="36"/>
      <c r="CG14" s="36"/>
      <c r="CH14" s="36"/>
      <c r="CI14" s="36"/>
      <c r="CJ14" s="36"/>
      <c r="CK14" s="36"/>
      <c r="CL14" s="36"/>
      <c r="CM14" s="36"/>
      <c r="CN14" s="36"/>
      <c r="CO14" s="36"/>
      <c r="CP14" s="36"/>
      <c r="CQ14" s="269"/>
      <c r="CR14" s="274">
        <v>849456</v>
      </c>
      <c r="CS14" s="216"/>
      <c r="CT14" s="216"/>
      <c r="CU14" s="216"/>
      <c r="CV14" s="216"/>
      <c r="CW14" s="216"/>
      <c r="CX14" s="216"/>
      <c r="CY14" s="279"/>
      <c r="CZ14" s="282">
        <v>0.6</v>
      </c>
      <c r="DA14" s="282"/>
      <c r="DB14" s="282"/>
      <c r="DC14" s="282"/>
      <c r="DD14" s="326">
        <v>394419</v>
      </c>
      <c r="DE14" s="216"/>
      <c r="DF14" s="216"/>
      <c r="DG14" s="216"/>
      <c r="DH14" s="216"/>
      <c r="DI14" s="216"/>
      <c r="DJ14" s="216"/>
      <c r="DK14" s="216"/>
      <c r="DL14" s="216"/>
      <c r="DM14" s="216"/>
      <c r="DN14" s="216"/>
      <c r="DO14" s="216"/>
      <c r="DP14" s="279"/>
      <c r="DQ14" s="326">
        <v>614473</v>
      </c>
      <c r="DR14" s="216"/>
      <c r="DS14" s="216"/>
      <c r="DT14" s="216"/>
      <c r="DU14" s="216"/>
      <c r="DV14" s="216"/>
      <c r="DW14" s="216"/>
      <c r="DX14" s="216"/>
      <c r="DY14" s="216"/>
      <c r="DZ14" s="216"/>
      <c r="EA14" s="216"/>
      <c r="EB14" s="216"/>
      <c r="EC14" s="328"/>
    </row>
    <row r="15" spans="2:143" ht="11.25" customHeight="1">
      <c r="B15" s="260" t="s">
        <v>356</v>
      </c>
      <c r="C15" s="36"/>
      <c r="D15" s="36"/>
      <c r="E15" s="36"/>
      <c r="F15" s="36"/>
      <c r="G15" s="36"/>
      <c r="H15" s="36"/>
      <c r="I15" s="36"/>
      <c r="J15" s="36"/>
      <c r="K15" s="36"/>
      <c r="L15" s="36"/>
      <c r="M15" s="36"/>
      <c r="N15" s="36"/>
      <c r="O15" s="36"/>
      <c r="P15" s="36"/>
      <c r="Q15" s="269"/>
      <c r="R15" s="274">
        <v>247983</v>
      </c>
      <c r="S15" s="216"/>
      <c r="T15" s="216"/>
      <c r="U15" s="216"/>
      <c r="V15" s="216"/>
      <c r="W15" s="216"/>
      <c r="X15" s="216"/>
      <c r="Y15" s="279"/>
      <c r="Z15" s="282">
        <v>0.2</v>
      </c>
      <c r="AA15" s="282"/>
      <c r="AB15" s="282"/>
      <c r="AC15" s="282"/>
      <c r="AD15" s="285">
        <v>247983</v>
      </c>
      <c r="AE15" s="285"/>
      <c r="AF15" s="285"/>
      <c r="AG15" s="285"/>
      <c r="AH15" s="285"/>
      <c r="AI15" s="285"/>
      <c r="AJ15" s="285"/>
      <c r="AK15" s="285"/>
      <c r="AL15" s="289">
        <v>0.3</v>
      </c>
      <c r="AM15" s="237"/>
      <c r="AN15" s="237"/>
      <c r="AO15" s="294"/>
      <c r="AP15" s="260" t="s">
        <v>358</v>
      </c>
      <c r="AQ15" s="36"/>
      <c r="AR15" s="36"/>
      <c r="AS15" s="36"/>
      <c r="AT15" s="36"/>
      <c r="AU15" s="36"/>
      <c r="AV15" s="36"/>
      <c r="AW15" s="36"/>
      <c r="AX15" s="36"/>
      <c r="AY15" s="36"/>
      <c r="AZ15" s="36"/>
      <c r="BA15" s="36"/>
      <c r="BB15" s="36"/>
      <c r="BC15" s="36"/>
      <c r="BD15" s="36"/>
      <c r="BE15" s="36"/>
      <c r="BF15" s="269"/>
      <c r="BG15" s="274">
        <v>1883042</v>
      </c>
      <c r="BH15" s="216"/>
      <c r="BI15" s="216"/>
      <c r="BJ15" s="216"/>
      <c r="BK15" s="216"/>
      <c r="BL15" s="216"/>
      <c r="BM15" s="216"/>
      <c r="BN15" s="279"/>
      <c r="BO15" s="282">
        <v>5.5</v>
      </c>
      <c r="BP15" s="282"/>
      <c r="BQ15" s="282"/>
      <c r="BR15" s="282"/>
      <c r="BS15" s="326" t="s">
        <v>207</v>
      </c>
      <c r="BT15" s="216"/>
      <c r="BU15" s="216"/>
      <c r="BV15" s="216"/>
      <c r="BW15" s="216"/>
      <c r="BX15" s="216"/>
      <c r="BY15" s="216"/>
      <c r="BZ15" s="216"/>
      <c r="CA15" s="216"/>
      <c r="CB15" s="328"/>
      <c r="CD15" s="260" t="s">
        <v>359</v>
      </c>
      <c r="CE15" s="36"/>
      <c r="CF15" s="36"/>
      <c r="CG15" s="36"/>
      <c r="CH15" s="36"/>
      <c r="CI15" s="36"/>
      <c r="CJ15" s="36"/>
      <c r="CK15" s="36"/>
      <c r="CL15" s="36"/>
      <c r="CM15" s="36"/>
      <c r="CN15" s="36"/>
      <c r="CO15" s="36"/>
      <c r="CP15" s="36"/>
      <c r="CQ15" s="269"/>
      <c r="CR15" s="274">
        <v>21028529</v>
      </c>
      <c r="CS15" s="216"/>
      <c r="CT15" s="216"/>
      <c r="CU15" s="216"/>
      <c r="CV15" s="216"/>
      <c r="CW15" s="216"/>
      <c r="CX15" s="216"/>
      <c r="CY15" s="279"/>
      <c r="CZ15" s="282">
        <v>15.5</v>
      </c>
      <c r="DA15" s="282"/>
      <c r="DB15" s="282"/>
      <c r="DC15" s="282"/>
      <c r="DD15" s="326">
        <v>7722357</v>
      </c>
      <c r="DE15" s="216"/>
      <c r="DF15" s="216"/>
      <c r="DG15" s="216"/>
      <c r="DH15" s="216"/>
      <c r="DI15" s="216"/>
      <c r="DJ15" s="216"/>
      <c r="DK15" s="216"/>
      <c r="DL15" s="216"/>
      <c r="DM15" s="216"/>
      <c r="DN15" s="216"/>
      <c r="DO15" s="216"/>
      <c r="DP15" s="279"/>
      <c r="DQ15" s="326">
        <v>15111443</v>
      </c>
      <c r="DR15" s="216"/>
      <c r="DS15" s="216"/>
      <c r="DT15" s="216"/>
      <c r="DU15" s="216"/>
      <c r="DV15" s="216"/>
      <c r="DW15" s="216"/>
      <c r="DX15" s="216"/>
      <c r="DY15" s="216"/>
      <c r="DZ15" s="216"/>
      <c r="EA15" s="216"/>
      <c r="EB15" s="216"/>
      <c r="EC15" s="328"/>
    </row>
    <row r="16" spans="2:143" ht="11.25" customHeight="1">
      <c r="B16" s="260" t="s">
        <v>326</v>
      </c>
      <c r="C16" s="36"/>
      <c r="D16" s="36"/>
      <c r="E16" s="36"/>
      <c r="F16" s="36"/>
      <c r="G16" s="36"/>
      <c r="H16" s="36"/>
      <c r="I16" s="36"/>
      <c r="J16" s="36"/>
      <c r="K16" s="36"/>
      <c r="L16" s="36"/>
      <c r="M16" s="36"/>
      <c r="N16" s="36"/>
      <c r="O16" s="36"/>
      <c r="P16" s="36"/>
      <c r="Q16" s="269"/>
      <c r="R16" s="274" t="s">
        <v>207</v>
      </c>
      <c r="S16" s="216"/>
      <c r="T16" s="216"/>
      <c r="U16" s="216"/>
      <c r="V16" s="216"/>
      <c r="W16" s="216"/>
      <c r="X16" s="216"/>
      <c r="Y16" s="279"/>
      <c r="Z16" s="282" t="s">
        <v>207</v>
      </c>
      <c r="AA16" s="282"/>
      <c r="AB16" s="282"/>
      <c r="AC16" s="282"/>
      <c r="AD16" s="285" t="s">
        <v>207</v>
      </c>
      <c r="AE16" s="285"/>
      <c r="AF16" s="285"/>
      <c r="AG16" s="285"/>
      <c r="AH16" s="285"/>
      <c r="AI16" s="285"/>
      <c r="AJ16" s="285"/>
      <c r="AK16" s="285"/>
      <c r="AL16" s="289" t="s">
        <v>207</v>
      </c>
      <c r="AM16" s="237"/>
      <c r="AN16" s="237"/>
      <c r="AO16" s="294"/>
      <c r="AP16" s="260" t="s">
        <v>360</v>
      </c>
      <c r="AQ16" s="36"/>
      <c r="AR16" s="36"/>
      <c r="AS16" s="36"/>
      <c r="AT16" s="36"/>
      <c r="AU16" s="36"/>
      <c r="AV16" s="36"/>
      <c r="AW16" s="36"/>
      <c r="AX16" s="36"/>
      <c r="AY16" s="36"/>
      <c r="AZ16" s="36"/>
      <c r="BA16" s="36"/>
      <c r="BB16" s="36"/>
      <c r="BC16" s="36"/>
      <c r="BD16" s="36"/>
      <c r="BE16" s="36"/>
      <c r="BF16" s="269"/>
      <c r="BG16" s="274" t="s">
        <v>207</v>
      </c>
      <c r="BH16" s="216"/>
      <c r="BI16" s="216"/>
      <c r="BJ16" s="216"/>
      <c r="BK16" s="216"/>
      <c r="BL16" s="216"/>
      <c r="BM16" s="216"/>
      <c r="BN16" s="279"/>
      <c r="BO16" s="282" t="s">
        <v>207</v>
      </c>
      <c r="BP16" s="282"/>
      <c r="BQ16" s="282"/>
      <c r="BR16" s="282"/>
      <c r="BS16" s="326" t="s">
        <v>207</v>
      </c>
      <c r="BT16" s="216"/>
      <c r="BU16" s="216"/>
      <c r="BV16" s="216"/>
      <c r="BW16" s="216"/>
      <c r="BX16" s="216"/>
      <c r="BY16" s="216"/>
      <c r="BZ16" s="216"/>
      <c r="CA16" s="216"/>
      <c r="CB16" s="328"/>
      <c r="CD16" s="260" t="s">
        <v>361</v>
      </c>
      <c r="CE16" s="36"/>
      <c r="CF16" s="36"/>
      <c r="CG16" s="36"/>
      <c r="CH16" s="36"/>
      <c r="CI16" s="36"/>
      <c r="CJ16" s="36"/>
      <c r="CK16" s="36"/>
      <c r="CL16" s="36"/>
      <c r="CM16" s="36"/>
      <c r="CN16" s="36"/>
      <c r="CO16" s="36"/>
      <c r="CP16" s="36"/>
      <c r="CQ16" s="269"/>
      <c r="CR16" s="274" t="s">
        <v>207</v>
      </c>
      <c r="CS16" s="216"/>
      <c r="CT16" s="216"/>
      <c r="CU16" s="216"/>
      <c r="CV16" s="216"/>
      <c r="CW16" s="216"/>
      <c r="CX16" s="216"/>
      <c r="CY16" s="279"/>
      <c r="CZ16" s="282" t="s">
        <v>207</v>
      </c>
      <c r="DA16" s="282"/>
      <c r="DB16" s="282"/>
      <c r="DC16" s="282"/>
      <c r="DD16" s="326" t="s">
        <v>207</v>
      </c>
      <c r="DE16" s="216"/>
      <c r="DF16" s="216"/>
      <c r="DG16" s="216"/>
      <c r="DH16" s="216"/>
      <c r="DI16" s="216"/>
      <c r="DJ16" s="216"/>
      <c r="DK16" s="216"/>
      <c r="DL16" s="216"/>
      <c r="DM16" s="216"/>
      <c r="DN16" s="216"/>
      <c r="DO16" s="216"/>
      <c r="DP16" s="279"/>
      <c r="DQ16" s="326" t="s">
        <v>207</v>
      </c>
      <c r="DR16" s="216"/>
      <c r="DS16" s="216"/>
      <c r="DT16" s="216"/>
      <c r="DU16" s="216"/>
      <c r="DV16" s="216"/>
      <c r="DW16" s="216"/>
      <c r="DX16" s="216"/>
      <c r="DY16" s="216"/>
      <c r="DZ16" s="216"/>
      <c r="EA16" s="216"/>
      <c r="EB16" s="216"/>
      <c r="EC16" s="328"/>
    </row>
    <row r="17" spans="2:133" ht="11.25" customHeight="1">
      <c r="B17" s="260" t="s">
        <v>167</v>
      </c>
      <c r="C17" s="36"/>
      <c r="D17" s="36"/>
      <c r="E17" s="36"/>
      <c r="F17" s="36"/>
      <c r="G17" s="36"/>
      <c r="H17" s="36"/>
      <c r="I17" s="36"/>
      <c r="J17" s="36"/>
      <c r="K17" s="36"/>
      <c r="L17" s="36"/>
      <c r="M17" s="36"/>
      <c r="N17" s="36"/>
      <c r="O17" s="36"/>
      <c r="P17" s="36"/>
      <c r="Q17" s="269"/>
      <c r="R17" s="274">
        <v>127365</v>
      </c>
      <c r="S17" s="216"/>
      <c r="T17" s="216"/>
      <c r="U17" s="216"/>
      <c r="V17" s="216"/>
      <c r="W17" s="216"/>
      <c r="X17" s="216"/>
      <c r="Y17" s="279"/>
      <c r="Z17" s="282">
        <v>0.1</v>
      </c>
      <c r="AA17" s="282"/>
      <c r="AB17" s="282"/>
      <c r="AC17" s="282"/>
      <c r="AD17" s="285">
        <v>127365</v>
      </c>
      <c r="AE17" s="285"/>
      <c r="AF17" s="285"/>
      <c r="AG17" s="285"/>
      <c r="AH17" s="285"/>
      <c r="AI17" s="285"/>
      <c r="AJ17" s="285"/>
      <c r="AK17" s="285"/>
      <c r="AL17" s="289">
        <v>0.2</v>
      </c>
      <c r="AM17" s="237"/>
      <c r="AN17" s="237"/>
      <c r="AO17" s="294"/>
      <c r="AP17" s="260" t="s">
        <v>362</v>
      </c>
      <c r="AQ17" s="36"/>
      <c r="AR17" s="36"/>
      <c r="AS17" s="36"/>
      <c r="AT17" s="36"/>
      <c r="AU17" s="36"/>
      <c r="AV17" s="36"/>
      <c r="AW17" s="36"/>
      <c r="AX17" s="36"/>
      <c r="AY17" s="36"/>
      <c r="AZ17" s="36"/>
      <c r="BA17" s="36"/>
      <c r="BB17" s="36"/>
      <c r="BC17" s="36"/>
      <c r="BD17" s="36"/>
      <c r="BE17" s="36"/>
      <c r="BF17" s="269"/>
      <c r="BG17" s="274" t="s">
        <v>207</v>
      </c>
      <c r="BH17" s="216"/>
      <c r="BI17" s="216"/>
      <c r="BJ17" s="216"/>
      <c r="BK17" s="216"/>
      <c r="BL17" s="216"/>
      <c r="BM17" s="216"/>
      <c r="BN17" s="279"/>
      <c r="BO17" s="282" t="s">
        <v>207</v>
      </c>
      <c r="BP17" s="282"/>
      <c r="BQ17" s="282"/>
      <c r="BR17" s="282"/>
      <c r="BS17" s="326" t="s">
        <v>207</v>
      </c>
      <c r="BT17" s="216"/>
      <c r="BU17" s="216"/>
      <c r="BV17" s="216"/>
      <c r="BW17" s="216"/>
      <c r="BX17" s="216"/>
      <c r="BY17" s="216"/>
      <c r="BZ17" s="216"/>
      <c r="CA17" s="216"/>
      <c r="CB17" s="328"/>
      <c r="CD17" s="260" t="s">
        <v>365</v>
      </c>
      <c r="CE17" s="36"/>
      <c r="CF17" s="36"/>
      <c r="CG17" s="36"/>
      <c r="CH17" s="36"/>
      <c r="CI17" s="36"/>
      <c r="CJ17" s="36"/>
      <c r="CK17" s="36"/>
      <c r="CL17" s="36"/>
      <c r="CM17" s="36"/>
      <c r="CN17" s="36"/>
      <c r="CO17" s="36"/>
      <c r="CP17" s="36"/>
      <c r="CQ17" s="269"/>
      <c r="CR17" s="274">
        <v>5234571</v>
      </c>
      <c r="CS17" s="216"/>
      <c r="CT17" s="216"/>
      <c r="CU17" s="216"/>
      <c r="CV17" s="216"/>
      <c r="CW17" s="216"/>
      <c r="CX17" s="216"/>
      <c r="CY17" s="279"/>
      <c r="CZ17" s="282">
        <v>3.9</v>
      </c>
      <c r="DA17" s="282"/>
      <c r="DB17" s="282"/>
      <c r="DC17" s="282"/>
      <c r="DD17" s="326" t="s">
        <v>207</v>
      </c>
      <c r="DE17" s="216"/>
      <c r="DF17" s="216"/>
      <c r="DG17" s="216"/>
      <c r="DH17" s="216"/>
      <c r="DI17" s="216"/>
      <c r="DJ17" s="216"/>
      <c r="DK17" s="216"/>
      <c r="DL17" s="216"/>
      <c r="DM17" s="216"/>
      <c r="DN17" s="216"/>
      <c r="DO17" s="216"/>
      <c r="DP17" s="279"/>
      <c r="DQ17" s="326">
        <v>5234571</v>
      </c>
      <c r="DR17" s="216"/>
      <c r="DS17" s="216"/>
      <c r="DT17" s="216"/>
      <c r="DU17" s="216"/>
      <c r="DV17" s="216"/>
      <c r="DW17" s="216"/>
      <c r="DX17" s="216"/>
      <c r="DY17" s="216"/>
      <c r="DZ17" s="216"/>
      <c r="EA17" s="216"/>
      <c r="EB17" s="216"/>
      <c r="EC17" s="328"/>
    </row>
    <row r="18" spans="2:133" ht="11.25" customHeight="1">
      <c r="B18" s="260" t="s">
        <v>348</v>
      </c>
      <c r="C18" s="36"/>
      <c r="D18" s="36"/>
      <c r="E18" s="36"/>
      <c r="F18" s="36"/>
      <c r="G18" s="36"/>
      <c r="H18" s="36"/>
      <c r="I18" s="36"/>
      <c r="J18" s="36"/>
      <c r="K18" s="36"/>
      <c r="L18" s="36"/>
      <c r="M18" s="36"/>
      <c r="N18" s="36"/>
      <c r="O18" s="36"/>
      <c r="P18" s="36"/>
      <c r="Q18" s="269"/>
      <c r="R18" s="274" t="s">
        <v>207</v>
      </c>
      <c r="S18" s="216"/>
      <c r="T18" s="216"/>
      <c r="U18" s="216"/>
      <c r="V18" s="216"/>
      <c r="W18" s="216"/>
      <c r="X18" s="216"/>
      <c r="Y18" s="279"/>
      <c r="Z18" s="282" t="s">
        <v>207</v>
      </c>
      <c r="AA18" s="282"/>
      <c r="AB18" s="282"/>
      <c r="AC18" s="282"/>
      <c r="AD18" s="285" t="s">
        <v>207</v>
      </c>
      <c r="AE18" s="285"/>
      <c r="AF18" s="285"/>
      <c r="AG18" s="285"/>
      <c r="AH18" s="285"/>
      <c r="AI18" s="285"/>
      <c r="AJ18" s="285"/>
      <c r="AK18" s="285"/>
      <c r="AL18" s="289" t="s">
        <v>207</v>
      </c>
      <c r="AM18" s="237"/>
      <c r="AN18" s="237"/>
      <c r="AO18" s="294"/>
      <c r="AP18" s="260" t="s">
        <v>101</v>
      </c>
      <c r="AQ18" s="36"/>
      <c r="AR18" s="36"/>
      <c r="AS18" s="36"/>
      <c r="AT18" s="36"/>
      <c r="AU18" s="36"/>
      <c r="AV18" s="36"/>
      <c r="AW18" s="36"/>
      <c r="AX18" s="36"/>
      <c r="AY18" s="36"/>
      <c r="AZ18" s="36"/>
      <c r="BA18" s="36"/>
      <c r="BB18" s="36"/>
      <c r="BC18" s="36"/>
      <c r="BD18" s="36"/>
      <c r="BE18" s="36"/>
      <c r="BF18" s="269"/>
      <c r="BG18" s="274" t="s">
        <v>207</v>
      </c>
      <c r="BH18" s="216"/>
      <c r="BI18" s="216"/>
      <c r="BJ18" s="216"/>
      <c r="BK18" s="216"/>
      <c r="BL18" s="216"/>
      <c r="BM18" s="216"/>
      <c r="BN18" s="279"/>
      <c r="BO18" s="282" t="s">
        <v>207</v>
      </c>
      <c r="BP18" s="282"/>
      <c r="BQ18" s="282"/>
      <c r="BR18" s="282"/>
      <c r="BS18" s="326" t="s">
        <v>207</v>
      </c>
      <c r="BT18" s="216"/>
      <c r="BU18" s="216"/>
      <c r="BV18" s="216"/>
      <c r="BW18" s="216"/>
      <c r="BX18" s="216"/>
      <c r="BY18" s="216"/>
      <c r="BZ18" s="216"/>
      <c r="CA18" s="216"/>
      <c r="CB18" s="328"/>
      <c r="CD18" s="260" t="s">
        <v>366</v>
      </c>
      <c r="CE18" s="36"/>
      <c r="CF18" s="36"/>
      <c r="CG18" s="36"/>
      <c r="CH18" s="36"/>
      <c r="CI18" s="36"/>
      <c r="CJ18" s="36"/>
      <c r="CK18" s="36"/>
      <c r="CL18" s="36"/>
      <c r="CM18" s="36"/>
      <c r="CN18" s="36"/>
      <c r="CO18" s="36"/>
      <c r="CP18" s="36"/>
      <c r="CQ18" s="269"/>
      <c r="CR18" s="274" t="s">
        <v>207</v>
      </c>
      <c r="CS18" s="216"/>
      <c r="CT18" s="216"/>
      <c r="CU18" s="216"/>
      <c r="CV18" s="216"/>
      <c r="CW18" s="216"/>
      <c r="CX18" s="216"/>
      <c r="CY18" s="279"/>
      <c r="CZ18" s="282" t="s">
        <v>207</v>
      </c>
      <c r="DA18" s="282"/>
      <c r="DB18" s="282"/>
      <c r="DC18" s="282"/>
      <c r="DD18" s="326" t="s">
        <v>207</v>
      </c>
      <c r="DE18" s="216"/>
      <c r="DF18" s="216"/>
      <c r="DG18" s="216"/>
      <c r="DH18" s="216"/>
      <c r="DI18" s="216"/>
      <c r="DJ18" s="216"/>
      <c r="DK18" s="216"/>
      <c r="DL18" s="216"/>
      <c r="DM18" s="216"/>
      <c r="DN18" s="216"/>
      <c r="DO18" s="216"/>
      <c r="DP18" s="279"/>
      <c r="DQ18" s="326" t="s">
        <v>207</v>
      </c>
      <c r="DR18" s="216"/>
      <c r="DS18" s="216"/>
      <c r="DT18" s="216"/>
      <c r="DU18" s="216"/>
      <c r="DV18" s="216"/>
      <c r="DW18" s="216"/>
      <c r="DX18" s="216"/>
      <c r="DY18" s="216"/>
      <c r="DZ18" s="216"/>
      <c r="EA18" s="216"/>
      <c r="EB18" s="216"/>
      <c r="EC18" s="328"/>
    </row>
    <row r="19" spans="2:133" ht="11.25" customHeight="1">
      <c r="B19" s="260" t="s">
        <v>303</v>
      </c>
      <c r="C19" s="36"/>
      <c r="D19" s="36"/>
      <c r="E19" s="36"/>
      <c r="F19" s="36"/>
      <c r="G19" s="36"/>
      <c r="H19" s="36"/>
      <c r="I19" s="36"/>
      <c r="J19" s="36"/>
      <c r="K19" s="36"/>
      <c r="L19" s="36"/>
      <c r="M19" s="36"/>
      <c r="N19" s="36"/>
      <c r="O19" s="36"/>
      <c r="P19" s="36"/>
      <c r="Q19" s="269"/>
      <c r="R19" s="274" t="s">
        <v>207</v>
      </c>
      <c r="S19" s="216"/>
      <c r="T19" s="216"/>
      <c r="U19" s="216"/>
      <c r="V19" s="216"/>
      <c r="W19" s="216"/>
      <c r="X19" s="216"/>
      <c r="Y19" s="279"/>
      <c r="Z19" s="282" t="s">
        <v>207</v>
      </c>
      <c r="AA19" s="282"/>
      <c r="AB19" s="282"/>
      <c r="AC19" s="282"/>
      <c r="AD19" s="285" t="s">
        <v>207</v>
      </c>
      <c r="AE19" s="285"/>
      <c r="AF19" s="285"/>
      <c r="AG19" s="285"/>
      <c r="AH19" s="285"/>
      <c r="AI19" s="285"/>
      <c r="AJ19" s="285"/>
      <c r="AK19" s="285"/>
      <c r="AL19" s="289" t="s">
        <v>207</v>
      </c>
      <c r="AM19" s="237"/>
      <c r="AN19" s="237"/>
      <c r="AO19" s="294"/>
      <c r="AP19" s="260" t="s">
        <v>367</v>
      </c>
      <c r="AQ19" s="36"/>
      <c r="AR19" s="36"/>
      <c r="AS19" s="36"/>
      <c r="AT19" s="36"/>
      <c r="AU19" s="36"/>
      <c r="AV19" s="36"/>
      <c r="AW19" s="36"/>
      <c r="AX19" s="36"/>
      <c r="AY19" s="36"/>
      <c r="AZ19" s="36"/>
      <c r="BA19" s="36"/>
      <c r="BB19" s="36"/>
      <c r="BC19" s="36"/>
      <c r="BD19" s="36"/>
      <c r="BE19" s="36"/>
      <c r="BF19" s="269"/>
      <c r="BG19" s="274" t="s">
        <v>207</v>
      </c>
      <c r="BH19" s="216"/>
      <c r="BI19" s="216"/>
      <c r="BJ19" s="216"/>
      <c r="BK19" s="216"/>
      <c r="BL19" s="216"/>
      <c r="BM19" s="216"/>
      <c r="BN19" s="279"/>
      <c r="BO19" s="282" t="s">
        <v>207</v>
      </c>
      <c r="BP19" s="282"/>
      <c r="BQ19" s="282"/>
      <c r="BR19" s="282"/>
      <c r="BS19" s="326" t="s">
        <v>207</v>
      </c>
      <c r="BT19" s="216"/>
      <c r="BU19" s="216"/>
      <c r="BV19" s="216"/>
      <c r="BW19" s="216"/>
      <c r="BX19" s="216"/>
      <c r="BY19" s="216"/>
      <c r="BZ19" s="216"/>
      <c r="CA19" s="216"/>
      <c r="CB19" s="328"/>
      <c r="CD19" s="260" t="s">
        <v>368</v>
      </c>
      <c r="CE19" s="36"/>
      <c r="CF19" s="36"/>
      <c r="CG19" s="36"/>
      <c r="CH19" s="36"/>
      <c r="CI19" s="36"/>
      <c r="CJ19" s="36"/>
      <c r="CK19" s="36"/>
      <c r="CL19" s="36"/>
      <c r="CM19" s="36"/>
      <c r="CN19" s="36"/>
      <c r="CO19" s="36"/>
      <c r="CP19" s="36"/>
      <c r="CQ19" s="269"/>
      <c r="CR19" s="274" t="s">
        <v>207</v>
      </c>
      <c r="CS19" s="216"/>
      <c r="CT19" s="216"/>
      <c r="CU19" s="216"/>
      <c r="CV19" s="216"/>
      <c r="CW19" s="216"/>
      <c r="CX19" s="216"/>
      <c r="CY19" s="279"/>
      <c r="CZ19" s="282" t="s">
        <v>207</v>
      </c>
      <c r="DA19" s="282"/>
      <c r="DB19" s="282"/>
      <c r="DC19" s="282"/>
      <c r="DD19" s="326" t="s">
        <v>207</v>
      </c>
      <c r="DE19" s="216"/>
      <c r="DF19" s="216"/>
      <c r="DG19" s="216"/>
      <c r="DH19" s="216"/>
      <c r="DI19" s="216"/>
      <c r="DJ19" s="216"/>
      <c r="DK19" s="216"/>
      <c r="DL19" s="216"/>
      <c r="DM19" s="216"/>
      <c r="DN19" s="216"/>
      <c r="DO19" s="216"/>
      <c r="DP19" s="279"/>
      <c r="DQ19" s="326" t="s">
        <v>207</v>
      </c>
      <c r="DR19" s="216"/>
      <c r="DS19" s="216"/>
      <c r="DT19" s="216"/>
      <c r="DU19" s="216"/>
      <c r="DV19" s="216"/>
      <c r="DW19" s="216"/>
      <c r="DX19" s="216"/>
      <c r="DY19" s="216"/>
      <c r="DZ19" s="216"/>
      <c r="EA19" s="216"/>
      <c r="EB19" s="216"/>
      <c r="EC19" s="328"/>
    </row>
    <row r="20" spans="2:133" ht="11.25" customHeight="1">
      <c r="B20" s="260" t="s">
        <v>301</v>
      </c>
      <c r="C20" s="36"/>
      <c r="D20" s="36"/>
      <c r="E20" s="36"/>
      <c r="F20" s="36"/>
      <c r="G20" s="36"/>
      <c r="H20" s="36"/>
      <c r="I20" s="36"/>
      <c r="J20" s="36"/>
      <c r="K20" s="36"/>
      <c r="L20" s="36"/>
      <c r="M20" s="36"/>
      <c r="N20" s="36"/>
      <c r="O20" s="36"/>
      <c r="P20" s="36"/>
      <c r="Q20" s="269"/>
      <c r="R20" s="274" t="s">
        <v>207</v>
      </c>
      <c r="S20" s="216"/>
      <c r="T20" s="216"/>
      <c r="U20" s="216"/>
      <c r="V20" s="216"/>
      <c r="W20" s="216"/>
      <c r="X20" s="216"/>
      <c r="Y20" s="279"/>
      <c r="Z20" s="282" t="s">
        <v>207</v>
      </c>
      <c r="AA20" s="282"/>
      <c r="AB20" s="282"/>
      <c r="AC20" s="282"/>
      <c r="AD20" s="285" t="s">
        <v>207</v>
      </c>
      <c r="AE20" s="285"/>
      <c r="AF20" s="285"/>
      <c r="AG20" s="285"/>
      <c r="AH20" s="285"/>
      <c r="AI20" s="285"/>
      <c r="AJ20" s="285"/>
      <c r="AK20" s="285"/>
      <c r="AL20" s="289" t="s">
        <v>207</v>
      </c>
      <c r="AM20" s="237"/>
      <c r="AN20" s="237"/>
      <c r="AO20" s="294"/>
      <c r="AP20" s="260" t="s">
        <v>169</v>
      </c>
      <c r="AQ20" s="36"/>
      <c r="AR20" s="36"/>
      <c r="AS20" s="36"/>
      <c r="AT20" s="36"/>
      <c r="AU20" s="36"/>
      <c r="AV20" s="36"/>
      <c r="AW20" s="36"/>
      <c r="AX20" s="36"/>
      <c r="AY20" s="36"/>
      <c r="AZ20" s="36"/>
      <c r="BA20" s="36"/>
      <c r="BB20" s="36"/>
      <c r="BC20" s="36"/>
      <c r="BD20" s="36"/>
      <c r="BE20" s="36"/>
      <c r="BF20" s="269"/>
      <c r="BG20" s="274" t="s">
        <v>207</v>
      </c>
      <c r="BH20" s="216"/>
      <c r="BI20" s="216"/>
      <c r="BJ20" s="216"/>
      <c r="BK20" s="216"/>
      <c r="BL20" s="216"/>
      <c r="BM20" s="216"/>
      <c r="BN20" s="279"/>
      <c r="BO20" s="282" t="s">
        <v>207</v>
      </c>
      <c r="BP20" s="282"/>
      <c r="BQ20" s="282"/>
      <c r="BR20" s="282"/>
      <c r="BS20" s="326" t="s">
        <v>207</v>
      </c>
      <c r="BT20" s="216"/>
      <c r="BU20" s="216"/>
      <c r="BV20" s="216"/>
      <c r="BW20" s="216"/>
      <c r="BX20" s="216"/>
      <c r="BY20" s="216"/>
      <c r="BZ20" s="216"/>
      <c r="CA20" s="216"/>
      <c r="CB20" s="328"/>
      <c r="CD20" s="260" t="s">
        <v>198</v>
      </c>
      <c r="CE20" s="36"/>
      <c r="CF20" s="36"/>
      <c r="CG20" s="36"/>
      <c r="CH20" s="36"/>
      <c r="CI20" s="36"/>
      <c r="CJ20" s="36"/>
      <c r="CK20" s="36"/>
      <c r="CL20" s="36"/>
      <c r="CM20" s="36"/>
      <c r="CN20" s="36"/>
      <c r="CO20" s="36"/>
      <c r="CP20" s="36"/>
      <c r="CQ20" s="269"/>
      <c r="CR20" s="274">
        <v>135845923</v>
      </c>
      <c r="CS20" s="216"/>
      <c r="CT20" s="216"/>
      <c r="CU20" s="216"/>
      <c r="CV20" s="216"/>
      <c r="CW20" s="216"/>
      <c r="CX20" s="216"/>
      <c r="CY20" s="279"/>
      <c r="CZ20" s="282">
        <v>100</v>
      </c>
      <c r="DA20" s="282"/>
      <c r="DB20" s="282"/>
      <c r="DC20" s="282"/>
      <c r="DD20" s="326">
        <v>19710175</v>
      </c>
      <c r="DE20" s="216"/>
      <c r="DF20" s="216"/>
      <c r="DG20" s="216"/>
      <c r="DH20" s="216"/>
      <c r="DI20" s="216"/>
      <c r="DJ20" s="216"/>
      <c r="DK20" s="216"/>
      <c r="DL20" s="216"/>
      <c r="DM20" s="216"/>
      <c r="DN20" s="216"/>
      <c r="DO20" s="216"/>
      <c r="DP20" s="279"/>
      <c r="DQ20" s="326">
        <v>89489241</v>
      </c>
      <c r="DR20" s="216"/>
      <c r="DS20" s="216"/>
      <c r="DT20" s="216"/>
      <c r="DU20" s="216"/>
      <c r="DV20" s="216"/>
      <c r="DW20" s="216"/>
      <c r="DX20" s="216"/>
      <c r="DY20" s="216"/>
      <c r="DZ20" s="216"/>
      <c r="EA20" s="216"/>
      <c r="EB20" s="216"/>
      <c r="EC20" s="328"/>
    </row>
    <row r="21" spans="2:133" ht="11.25" customHeight="1">
      <c r="B21" s="260" t="s">
        <v>369</v>
      </c>
      <c r="C21" s="36"/>
      <c r="D21" s="36"/>
      <c r="E21" s="36"/>
      <c r="F21" s="36"/>
      <c r="G21" s="36"/>
      <c r="H21" s="36"/>
      <c r="I21" s="36"/>
      <c r="J21" s="36"/>
      <c r="K21" s="36"/>
      <c r="L21" s="36"/>
      <c r="M21" s="36"/>
      <c r="N21" s="36"/>
      <c r="O21" s="36"/>
      <c r="P21" s="36"/>
      <c r="Q21" s="269"/>
      <c r="R21" s="274" t="s">
        <v>207</v>
      </c>
      <c r="S21" s="216"/>
      <c r="T21" s="216"/>
      <c r="U21" s="216"/>
      <c r="V21" s="216"/>
      <c r="W21" s="216"/>
      <c r="X21" s="216"/>
      <c r="Y21" s="279"/>
      <c r="Z21" s="282" t="s">
        <v>207</v>
      </c>
      <c r="AA21" s="282"/>
      <c r="AB21" s="282"/>
      <c r="AC21" s="282"/>
      <c r="AD21" s="285" t="s">
        <v>207</v>
      </c>
      <c r="AE21" s="285"/>
      <c r="AF21" s="285"/>
      <c r="AG21" s="285"/>
      <c r="AH21" s="285"/>
      <c r="AI21" s="285"/>
      <c r="AJ21" s="285"/>
      <c r="AK21" s="285"/>
      <c r="AL21" s="289" t="s">
        <v>207</v>
      </c>
      <c r="AM21" s="237"/>
      <c r="AN21" s="237"/>
      <c r="AO21" s="294"/>
      <c r="AP21" s="297" t="s">
        <v>371</v>
      </c>
      <c r="AQ21" s="300"/>
      <c r="AR21" s="300"/>
      <c r="AS21" s="300"/>
      <c r="AT21" s="300"/>
      <c r="AU21" s="300"/>
      <c r="AV21" s="300"/>
      <c r="AW21" s="300"/>
      <c r="AX21" s="300"/>
      <c r="AY21" s="300"/>
      <c r="AZ21" s="300"/>
      <c r="BA21" s="300"/>
      <c r="BB21" s="300"/>
      <c r="BC21" s="300"/>
      <c r="BD21" s="300"/>
      <c r="BE21" s="300"/>
      <c r="BF21" s="314"/>
      <c r="BG21" s="274" t="s">
        <v>207</v>
      </c>
      <c r="BH21" s="216"/>
      <c r="BI21" s="216"/>
      <c r="BJ21" s="216"/>
      <c r="BK21" s="216"/>
      <c r="BL21" s="216"/>
      <c r="BM21" s="216"/>
      <c r="BN21" s="279"/>
      <c r="BO21" s="282" t="s">
        <v>207</v>
      </c>
      <c r="BP21" s="282"/>
      <c r="BQ21" s="282"/>
      <c r="BR21" s="282"/>
      <c r="BS21" s="326" t="s">
        <v>207</v>
      </c>
      <c r="BT21" s="216"/>
      <c r="BU21" s="216"/>
      <c r="BV21" s="216"/>
      <c r="BW21" s="216"/>
      <c r="BX21" s="216"/>
      <c r="BY21" s="216"/>
      <c r="BZ21" s="216"/>
      <c r="CA21" s="216"/>
      <c r="CB21" s="328"/>
      <c r="CD21" s="262"/>
      <c r="CE21" s="267"/>
      <c r="CF21" s="267"/>
      <c r="CG21" s="267"/>
      <c r="CH21" s="267"/>
      <c r="CI21" s="267"/>
      <c r="CJ21" s="267"/>
      <c r="CK21" s="267"/>
      <c r="CL21" s="267"/>
      <c r="CM21" s="267"/>
      <c r="CN21" s="267"/>
      <c r="CO21" s="267"/>
      <c r="CP21" s="267"/>
      <c r="CQ21" s="271"/>
      <c r="CR21" s="330"/>
      <c r="CS21" s="331"/>
      <c r="CT21" s="331"/>
      <c r="CU21" s="331"/>
      <c r="CV21" s="331"/>
      <c r="CW21" s="331"/>
      <c r="CX21" s="331"/>
      <c r="CY21" s="332"/>
      <c r="CZ21" s="335"/>
      <c r="DA21" s="335"/>
      <c r="DB21" s="335"/>
      <c r="DC21" s="335"/>
      <c r="DD21" s="342"/>
      <c r="DE21" s="331"/>
      <c r="DF21" s="331"/>
      <c r="DG21" s="331"/>
      <c r="DH21" s="331"/>
      <c r="DI21" s="331"/>
      <c r="DJ21" s="331"/>
      <c r="DK21" s="331"/>
      <c r="DL21" s="331"/>
      <c r="DM21" s="331"/>
      <c r="DN21" s="331"/>
      <c r="DO21" s="331"/>
      <c r="DP21" s="332"/>
      <c r="DQ21" s="342"/>
      <c r="DR21" s="331"/>
      <c r="DS21" s="331"/>
      <c r="DT21" s="331"/>
      <c r="DU21" s="331"/>
      <c r="DV21" s="331"/>
      <c r="DW21" s="331"/>
      <c r="DX21" s="331"/>
      <c r="DY21" s="331"/>
      <c r="DZ21" s="331"/>
      <c r="EA21" s="331"/>
      <c r="EB21" s="331"/>
      <c r="EC21" s="361"/>
    </row>
    <row r="22" spans="2:133" ht="11.25" customHeight="1">
      <c r="B22" s="260" t="s">
        <v>80</v>
      </c>
      <c r="C22" s="36"/>
      <c r="D22" s="36"/>
      <c r="E22" s="36"/>
      <c r="F22" s="36"/>
      <c r="G22" s="36"/>
      <c r="H22" s="36"/>
      <c r="I22" s="36"/>
      <c r="J22" s="36"/>
      <c r="K22" s="36"/>
      <c r="L22" s="36"/>
      <c r="M22" s="36"/>
      <c r="N22" s="36"/>
      <c r="O22" s="36"/>
      <c r="P22" s="36"/>
      <c r="Q22" s="269"/>
      <c r="R22" s="274">
        <v>41844422</v>
      </c>
      <c r="S22" s="216"/>
      <c r="T22" s="216"/>
      <c r="U22" s="216"/>
      <c r="V22" s="216"/>
      <c r="W22" s="216"/>
      <c r="X22" s="216"/>
      <c r="Y22" s="279"/>
      <c r="Z22" s="282">
        <v>29.7</v>
      </c>
      <c r="AA22" s="282"/>
      <c r="AB22" s="282"/>
      <c r="AC22" s="282"/>
      <c r="AD22" s="285">
        <v>41844422</v>
      </c>
      <c r="AE22" s="285"/>
      <c r="AF22" s="285"/>
      <c r="AG22" s="285"/>
      <c r="AH22" s="285"/>
      <c r="AI22" s="285"/>
      <c r="AJ22" s="285"/>
      <c r="AK22" s="285"/>
      <c r="AL22" s="289">
        <v>53.2</v>
      </c>
      <c r="AM22" s="237"/>
      <c r="AN22" s="237"/>
      <c r="AO22" s="294"/>
      <c r="AP22" s="297" t="s">
        <v>372</v>
      </c>
      <c r="AQ22" s="300"/>
      <c r="AR22" s="300"/>
      <c r="AS22" s="300"/>
      <c r="AT22" s="300"/>
      <c r="AU22" s="300"/>
      <c r="AV22" s="300"/>
      <c r="AW22" s="300"/>
      <c r="AX22" s="300"/>
      <c r="AY22" s="300"/>
      <c r="AZ22" s="300"/>
      <c r="BA22" s="300"/>
      <c r="BB22" s="300"/>
      <c r="BC22" s="300"/>
      <c r="BD22" s="300"/>
      <c r="BE22" s="300"/>
      <c r="BF22" s="314"/>
      <c r="BG22" s="274" t="s">
        <v>207</v>
      </c>
      <c r="BH22" s="216"/>
      <c r="BI22" s="216"/>
      <c r="BJ22" s="216"/>
      <c r="BK22" s="216"/>
      <c r="BL22" s="216"/>
      <c r="BM22" s="216"/>
      <c r="BN22" s="279"/>
      <c r="BO22" s="282" t="s">
        <v>207</v>
      </c>
      <c r="BP22" s="282"/>
      <c r="BQ22" s="282"/>
      <c r="BR22" s="282"/>
      <c r="BS22" s="326" t="s">
        <v>207</v>
      </c>
      <c r="BT22" s="216"/>
      <c r="BU22" s="216"/>
      <c r="BV22" s="216"/>
      <c r="BW22" s="216"/>
      <c r="BX22" s="216"/>
      <c r="BY22" s="216"/>
      <c r="BZ22" s="216"/>
      <c r="CA22" s="216"/>
      <c r="CB22" s="328"/>
      <c r="CD22" s="148" t="s">
        <v>374</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0" t="s">
        <v>375</v>
      </c>
      <c r="C23" s="36"/>
      <c r="D23" s="36"/>
      <c r="E23" s="36"/>
      <c r="F23" s="36"/>
      <c r="G23" s="36"/>
      <c r="H23" s="36"/>
      <c r="I23" s="36"/>
      <c r="J23" s="36"/>
      <c r="K23" s="36"/>
      <c r="L23" s="36"/>
      <c r="M23" s="36"/>
      <c r="N23" s="36"/>
      <c r="O23" s="36"/>
      <c r="P23" s="36"/>
      <c r="Q23" s="269"/>
      <c r="R23" s="274">
        <v>22583</v>
      </c>
      <c r="S23" s="216"/>
      <c r="T23" s="216"/>
      <c r="U23" s="216"/>
      <c r="V23" s="216"/>
      <c r="W23" s="216"/>
      <c r="X23" s="216"/>
      <c r="Y23" s="279"/>
      <c r="Z23" s="282">
        <v>0</v>
      </c>
      <c r="AA23" s="282"/>
      <c r="AB23" s="282"/>
      <c r="AC23" s="282"/>
      <c r="AD23" s="285">
        <v>22583</v>
      </c>
      <c r="AE23" s="285"/>
      <c r="AF23" s="285"/>
      <c r="AG23" s="285"/>
      <c r="AH23" s="285"/>
      <c r="AI23" s="285"/>
      <c r="AJ23" s="285"/>
      <c r="AK23" s="285"/>
      <c r="AL23" s="289">
        <v>0</v>
      </c>
      <c r="AM23" s="237"/>
      <c r="AN23" s="237"/>
      <c r="AO23" s="294"/>
      <c r="AP23" s="297" t="s">
        <v>118</v>
      </c>
      <c r="AQ23" s="300"/>
      <c r="AR23" s="300"/>
      <c r="AS23" s="300"/>
      <c r="AT23" s="300"/>
      <c r="AU23" s="300"/>
      <c r="AV23" s="300"/>
      <c r="AW23" s="300"/>
      <c r="AX23" s="300"/>
      <c r="AY23" s="300"/>
      <c r="AZ23" s="300"/>
      <c r="BA23" s="300"/>
      <c r="BB23" s="300"/>
      <c r="BC23" s="300"/>
      <c r="BD23" s="300"/>
      <c r="BE23" s="300"/>
      <c r="BF23" s="314"/>
      <c r="BG23" s="274" t="s">
        <v>207</v>
      </c>
      <c r="BH23" s="216"/>
      <c r="BI23" s="216"/>
      <c r="BJ23" s="216"/>
      <c r="BK23" s="216"/>
      <c r="BL23" s="216"/>
      <c r="BM23" s="216"/>
      <c r="BN23" s="279"/>
      <c r="BO23" s="282" t="s">
        <v>207</v>
      </c>
      <c r="BP23" s="282"/>
      <c r="BQ23" s="282"/>
      <c r="BR23" s="282"/>
      <c r="BS23" s="326" t="s">
        <v>207</v>
      </c>
      <c r="BT23" s="216"/>
      <c r="BU23" s="216"/>
      <c r="BV23" s="216"/>
      <c r="BW23" s="216"/>
      <c r="BX23" s="216"/>
      <c r="BY23" s="216"/>
      <c r="BZ23" s="216"/>
      <c r="CA23" s="216"/>
      <c r="CB23" s="328"/>
      <c r="CD23" s="148" t="s">
        <v>322</v>
      </c>
      <c r="CE23" s="139"/>
      <c r="CF23" s="139"/>
      <c r="CG23" s="139"/>
      <c r="CH23" s="139"/>
      <c r="CI23" s="139"/>
      <c r="CJ23" s="139"/>
      <c r="CK23" s="139"/>
      <c r="CL23" s="139"/>
      <c r="CM23" s="139"/>
      <c r="CN23" s="139"/>
      <c r="CO23" s="139"/>
      <c r="CP23" s="139"/>
      <c r="CQ23" s="144"/>
      <c r="CR23" s="148" t="s">
        <v>377</v>
      </c>
      <c r="CS23" s="139"/>
      <c r="CT23" s="139"/>
      <c r="CU23" s="139"/>
      <c r="CV23" s="139"/>
      <c r="CW23" s="139"/>
      <c r="CX23" s="139"/>
      <c r="CY23" s="144"/>
      <c r="CZ23" s="148" t="s">
        <v>380</v>
      </c>
      <c r="DA23" s="139"/>
      <c r="DB23" s="139"/>
      <c r="DC23" s="144"/>
      <c r="DD23" s="148" t="s">
        <v>308</v>
      </c>
      <c r="DE23" s="139"/>
      <c r="DF23" s="139"/>
      <c r="DG23" s="139"/>
      <c r="DH23" s="139"/>
      <c r="DI23" s="139"/>
      <c r="DJ23" s="139"/>
      <c r="DK23" s="144"/>
      <c r="DL23" s="347" t="s">
        <v>383</v>
      </c>
      <c r="DM23" s="350"/>
      <c r="DN23" s="350"/>
      <c r="DO23" s="350"/>
      <c r="DP23" s="350"/>
      <c r="DQ23" s="350"/>
      <c r="DR23" s="350"/>
      <c r="DS23" s="350"/>
      <c r="DT23" s="350"/>
      <c r="DU23" s="350"/>
      <c r="DV23" s="354"/>
      <c r="DW23" s="148" t="s">
        <v>384</v>
      </c>
      <c r="DX23" s="139"/>
      <c r="DY23" s="139"/>
      <c r="DZ23" s="139"/>
      <c r="EA23" s="139"/>
      <c r="EB23" s="139"/>
      <c r="EC23" s="144"/>
    </row>
    <row r="24" spans="2:133" ht="11.25" customHeight="1">
      <c r="B24" s="260" t="s">
        <v>160</v>
      </c>
      <c r="C24" s="36"/>
      <c r="D24" s="36"/>
      <c r="E24" s="36"/>
      <c r="F24" s="36"/>
      <c r="G24" s="36"/>
      <c r="H24" s="36"/>
      <c r="I24" s="36"/>
      <c r="J24" s="36"/>
      <c r="K24" s="36"/>
      <c r="L24" s="36"/>
      <c r="M24" s="36"/>
      <c r="N24" s="36"/>
      <c r="O24" s="36"/>
      <c r="P24" s="36"/>
      <c r="Q24" s="269"/>
      <c r="R24" s="274">
        <v>1024876</v>
      </c>
      <c r="S24" s="216"/>
      <c r="T24" s="216"/>
      <c r="U24" s="216"/>
      <c r="V24" s="216"/>
      <c r="W24" s="216"/>
      <c r="X24" s="216"/>
      <c r="Y24" s="279"/>
      <c r="Z24" s="282">
        <v>0.7</v>
      </c>
      <c r="AA24" s="282"/>
      <c r="AB24" s="282"/>
      <c r="AC24" s="282"/>
      <c r="AD24" s="285" t="s">
        <v>207</v>
      </c>
      <c r="AE24" s="285"/>
      <c r="AF24" s="285"/>
      <c r="AG24" s="285"/>
      <c r="AH24" s="285"/>
      <c r="AI24" s="285"/>
      <c r="AJ24" s="285"/>
      <c r="AK24" s="285"/>
      <c r="AL24" s="289" t="s">
        <v>207</v>
      </c>
      <c r="AM24" s="237"/>
      <c r="AN24" s="237"/>
      <c r="AO24" s="294"/>
      <c r="AP24" s="297" t="s">
        <v>385</v>
      </c>
      <c r="AQ24" s="300"/>
      <c r="AR24" s="300"/>
      <c r="AS24" s="300"/>
      <c r="AT24" s="300"/>
      <c r="AU24" s="300"/>
      <c r="AV24" s="300"/>
      <c r="AW24" s="300"/>
      <c r="AX24" s="300"/>
      <c r="AY24" s="300"/>
      <c r="AZ24" s="300"/>
      <c r="BA24" s="300"/>
      <c r="BB24" s="300"/>
      <c r="BC24" s="300"/>
      <c r="BD24" s="300"/>
      <c r="BE24" s="300"/>
      <c r="BF24" s="314"/>
      <c r="BG24" s="274" t="s">
        <v>207</v>
      </c>
      <c r="BH24" s="216"/>
      <c r="BI24" s="216"/>
      <c r="BJ24" s="216"/>
      <c r="BK24" s="216"/>
      <c r="BL24" s="216"/>
      <c r="BM24" s="216"/>
      <c r="BN24" s="279"/>
      <c r="BO24" s="282" t="s">
        <v>207</v>
      </c>
      <c r="BP24" s="282"/>
      <c r="BQ24" s="282"/>
      <c r="BR24" s="282"/>
      <c r="BS24" s="326" t="s">
        <v>207</v>
      </c>
      <c r="BT24" s="216"/>
      <c r="BU24" s="216"/>
      <c r="BV24" s="216"/>
      <c r="BW24" s="216"/>
      <c r="BX24" s="216"/>
      <c r="BY24" s="216"/>
      <c r="BZ24" s="216"/>
      <c r="CA24" s="216"/>
      <c r="CB24" s="328"/>
      <c r="CD24" s="259" t="s">
        <v>387</v>
      </c>
      <c r="CE24" s="265"/>
      <c r="CF24" s="265"/>
      <c r="CG24" s="265"/>
      <c r="CH24" s="265"/>
      <c r="CI24" s="265"/>
      <c r="CJ24" s="265"/>
      <c r="CK24" s="265"/>
      <c r="CL24" s="265"/>
      <c r="CM24" s="265"/>
      <c r="CN24" s="265"/>
      <c r="CO24" s="265"/>
      <c r="CP24" s="265"/>
      <c r="CQ24" s="268"/>
      <c r="CR24" s="273">
        <v>62677169</v>
      </c>
      <c r="CS24" s="276"/>
      <c r="CT24" s="276"/>
      <c r="CU24" s="276"/>
      <c r="CV24" s="276"/>
      <c r="CW24" s="276"/>
      <c r="CX24" s="276"/>
      <c r="CY24" s="278"/>
      <c r="CZ24" s="288">
        <v>46.1</v>
      </c>
      <c r="DA24" s="291"/>
      <c r="DB24" s="291"/>
      <c r="DC24" s="338"/>
      <c r="DD24" s="343">
        <v>37933425</v>
      </c>
      <c r="DE24" s="276"/>
      <c r="DF24" s="276"/>
      <c r="DG24" s="276"/>
      <c r="DH24" s="276"/>
      <c r="DI24" s="276"/>
      <c r="DJ24" s="276"/>
      <c r="DK24" s="278"/>
      <c r="DL24" s="343">
        <v>35996223</v>
      </c>
      <c r="DM24" s="276"/>
      <c r="DN24" s="276"/>
      <c r="DO24" s="276"/>
      <c r="DP24" s="276"/>
      <c r="DQ24" s="276"/>
      <c r="DR24" s="276"/>
      <c r="DS24" s="276"/>
      <c r="DT24" s="276"/>
      <c r="DU24" s="276"/>
      <c r="DV24" s="278"/>
      <c r="DW24" s="288">
        <v>45.8</v>
      </c>
      <c r="DX24" s="291"/>
      <c r="DY24" s="291"/>
      <c r="DZ24" s="291"/>
      <c r="EA24" s="291"/>
      <c r="EB24" s="291"/>
      <c r="EC24" s="293"/>
    </row>
    <row r="25" spans="2:133" ht="11.25" customHeight="1">
      <c r="B25" s="260" t="s">
        <v>321</v>
      </c>
      <c r="C25" s="36"/>
      <c r="D25" s="36"/>
      <c r="E25" s="36"/>
      <c r="F25" s="36"/>
      <c r="G25" s="36"/>
      <c r="H25" s="36"/>
      <c r="I25" s="36"/>
      <c r="J25" s="36"/>
      <c r="K25" s="36"/>
      <c r="L25" s="36"/>
      <c r="M25" s="36"/>
      <c r="N25" s="36"/>
      <c r="O25" s="36"/>
      <c r="P25" s="36"/>
      <c r="Q25" s="269"/>
      <c r="R25" s="274">
        <v>1777205</v>
      </c>
      <c r="S25" s="216"/>
      <c r="T25" s="216"/>
      <c r="U25" s="216"/>
      <c r="V25" s="216"/>
      <c r="W25" s="216"/>
      <c r="X25" s="216"/>
      <c r="Y25" s="279"/>
      <c r="Z25" s="282">
        <v>1.3</v>
      </c>
      <c r="AA25" s="282"/>
      <c r="AB25" s="282"/>
      <c r="AC25" s="282"/>
      <c r="AD25" s="285">
        <v>716200</v>
      </c>
      <c r="AE25" s="285"/>
      <c r="AF25" s="285"/>
      <c r="AG25" s="285"/>
      <c r="AH25" s="285"/>
      <c r="AI25" s="285"/>
      <c r="AJ25" s="285"/>
      <c r="AK25" s="285"/>
      <c r="AL25" s="289">
        <v>0.9</v>
      </c>
      <c r="AM25" s="237"/>
      <c r="AN25" s="237"/>
      <c r="AO25" s="294"/>
      <c r="AP25" s="297" t="s">
        <v>281</v>
      </c>
      <c r="AQ25" s="300"/>
      <c r="AR25" s="300"/>
      <c r="AS25" s="300"/>
      <c r="AT25" s="300"/>
      <c r="AU25" s="300"/>
      <c r="AV25" s="300"/>
      <c r="AW25" s="300"/>
      <c r="AX25" s="300"/>
      <c r="AY25" s="300"/>
      <c r="AZ25" s="300"/>
      <c r="BA25" s="300"/>
      <c r="BB25" s="300"/>
      <c r="BC25" s="300"/>
      <c r="BD25" s="300"/>
      <c r="BE25" s="300"/>
      <c r="BF25" s="314"/>
      <c r="BG25" s="274" t="s">
        <v>207</v>
      </c>
      <c r="BH25" s="216"/>
      <c r="BI25" s="216"/>
      <c r="BJ25" s="216"/>
      <c r="BK25" s="216"/>
      <c r="BL25" s="216"/>
      <c r="BM25" s="216"/>
      <c r="BN25" s="279"/>
      <c r="BO25" s="282" t="s">
        <v>207</v>
      </c>
      <c r="BP25" s="282"/>
      <c r="BQ25" s="282"/>
      <c r="BR25" s="282"/>
      <c r="BS25" s="326" t="s">
        <v>207</v>
      </c>
      <c r="BT25" s="216"/>
      <c r="BU25" s="216"/>
      <c r="BV25" s="216"/>
      <c r="BW25" s="216"/>
      <c r="BX25" s="216"/>
      <c r="BY25" s="216"/>
      <c r="BZ25" s="216"/>
      <c r="CA25" s="216"/>
      <c r="CB25" s="328"/>
      <c r="CD25" s="260" t="s">
        <v>205</v>
      </c>
      <c r="CE25" s="36"/>
      <c r="CF25" s="36"/>
      <c r="CG25" s="36"/>
      <c r="CH25" s="36"/>
      <c r="CI25" s="36"/>
      <c r="CJ25" s="36"/>
      <c r="CK25" s="36"/>
      <c r="CL25" s="36"/>
      <c r="CM25" s="36"/>
      <c r="CN25" s="36"/>
      <c r="CO25" s="36"/>
      <c r="CP25" s="36"/>
      <c r="CQ25" s="269"/>
      <c r="CR25" s="274">
        <v>19677843</v>
      </c>
      <c r="CS25" s="313"/>
      <c r="CT25" s="313"/>
      <c r="CU25" s="313"/>
      <c r="CV25" s="313"/>
      <c r="CW25" s="313"/>
      <c r="CX25" s="313"/>
      <c r="CY25" s="333"/>
      <c r="CZ25" s="289">
        <v>14.5</v>
      </c>
      <c r="DA25" s="336"/>
      <c r="DB25" s="336"/>
      <c r="DC25" s="339"/>
      <c r="DD25" s="326">
        <v>18745689</v>
      </c>
      <c r="DE25" s="313"/>
      <c r="DF25" s="313"/>
      <c r="DG25" s="313"/>
      <c r="DH25" s="313"/>
      <c r="DI25" s="313"/>
      <c r="DJ25" s="313"/>
      <c r="DK25" s="333"/>
      <c r="DL25" s="326">
        <v>18311171</v>
      </c>
      <c r="DM25" s="313"/>
      <c r="DN25" s="313"/>
      <c r="DO25" s="313"/>
      <c r="DP25" s="313"/>
      <c r="DQ25" s="313"/>
      <c r="DR25" s="313"/>
      <c r="DS25" s="313"/>
      <c r="DT25" s="313"/>
      <c r="DU25" s="313"/>
      <c r="DV25" s="333"/>
      <c r="DW25" s="289">
        <v>23.3</v>
      </c>
      <c r="DX25" s="336"/>
      <c r="DY25" s="336"/>
      <c r="DZ25" s="336"/>
      <c r="EA25" s="336"/>
      <c r="EB25" s="336"/>
      <c r="EC25" s="362"/>
    </row>
    <row r="26" spans="2:133" ht="11.25" customHeight="1">
      <c r="B26" s="260" t="s">
        <v>17</v>
      </c>
      <c r="C26" s="36"/>
      <c r="D26" s="36"/>
      <c r="E26" s="36"/>
      <c r="F26" s="36"/>
      <c r="G26" s="36"/>
      <c r="H26" s="36"/>
      <c r="I26" s="36"/>
      <c r="J26" s="36"/>
      <c r="K26" s="36"/>
      <c r="L26" s="36"/>
      <c r="M26" s="36"/>
      <c r="N26" s="36"/>
      <c r="O26" s="36"/>
      <c r="P26" s="36"/>
      <c r="Q26" s="269"/>
      <c r="R26" s="274">
        <v>580570</v>
      </c>
      <c r="S26" s="216"/>
      <c r="T26" s="216"/>
      <c r="U26" s="216"/>
      <c r="V26" s="216"/>
      <c r="W26" s="216"/>
      <c r="X26" s="216"/>
      <c r="Y26" s="279"/>
      <c r="Z26" s="282">
        <v>0.4</v>
      </c>
      <c r="AA26" s="282"/>
      <c r="AB26" s="282"/>
      <c r="AC26" s="282"/>
      <c r="AD26" s="285">
        <v>908</v>
      </c>
      <c r="AE26" s="285"/>
      <c r="AF26" s="285"/>
      <c r="AG26" s="285"/>
      <c r="AH26" s="285"/>
      <c r="AI26" s="285"/>
      <c r="AJ26" s="285"/>
      <c r="AK26" s="285"/>
      <c r="AL26" s="289">
        <v>0</v>
      </c>
      <c r="AM26" s="237"/>
      <c r="AN26" s="237"/>
      <c r="AO26" s="294"/>
      <c r="AP26" s="297" t="s">
        <v>391</v>
      </c>
      <c r="AQ26" s="299"/>
      <c r="AR26" s="299"/>
      <c r="AS26" s="299"/>
      <c r="AT26" s="299"/>
      <c r="AU26" s="299"/>
      <c r="AV26" s="299"/>
      <c r="AW26" s="299"/>
      <c r="AX26" s="299"/>
      <c r="AY26" s="299"/>
      <c r="AZ26" s="299"/>
      <c r="BA26" s="299"/>
      <c r="BB26" s="299"/>
      <c r="BC26" s="299"/>
      <c r="BD26" s="299"/>
      <c r="BE26" s="299"/>
      <c r="BF26" s="314"/>
      <c r="BG26" s="274" t="s">
        <v>207</v>
      </c>
      <c r="BH26" s="216"/>
      <c r="BI26" s="216"/>
      <c r="BJ26" s="216"/>
      <c r="BK26" s="216"/>
      <c r="BL26" s="216"/>
      <c r="BM26" s="216"/>
      <c r="BN26" s="279"/>
      <c r="BO26" s="282" t="s">
        <v>207</v>
      </c>
      <c r="BP26" s="282"/>
      <c r="BQ26" s="282"/>
      <c r="BR26" s="282"/>
      <c r="BS26" s="326" t="s">
        <v>207</v>
      </c>
      <c r="BT26" s="216"/>
      <c r="BU26" s="216"/>
      <c r="BV26" s="216"/>
      <c r="BW26" s="216"/>
      <c r="BX26" s="216"/>
      <c r="BY26" s="216"/>
      <c r="BZ26" s="216"/>
      <c r="CA26" s="216"/>
      <c r="CB26" s="328"/>
      <c r="CD26" s="260" t="s">
        <v>124</v>
      </c>
      <c r="CE26" s="36"/>
      <c r="CF26" s="36"/>
      <c r="CG26" s="36"/>
      <c r="CH26" s="36"/>
      <c r="CI26" s="36"/>
      <c r="CJ26" s="36"/>
      <c r="CK26" s="36"/>
      <c r="CL26" s="36"/>
      <c r="CM26" s="36"/>
      <c r="CN26" s="36"/>
      <c r="CO26" s="36"/>
      <c r="CP26" s="36"/>
      <c r="CQ26" s="269"/>
      <c r="CR26" s="274">
        <v>13919825</v>
      </c>
      <c r="CS26" s="216"/>
      <c r="CT26" s="216"/>
      <c r="CU26" s="216"/>
      <c r="CV26" s="216"/>
      <c r="CW26" s="216"/>
      <c r="CX26" s="216"/>
      <c r="CY26" s="279"/>
      <c r="CZ26" s="289">
        <v>10.199999999999999</v>
      </c>
      <c r="DA26" s="336"/>
      <c r="DB26" s="336"/>
      <c r="DC26" s="339"/>
      <c r="DD26" s="326">
        <v>13062745</v>
      </c>
      <c r="DE26" s="216"/>
      <c r="DF26" s="216"/>
      <c r="DG26" s="216"/>
      <c r="DH26" s="216"/>
      <c r="DI26" s="216"/>
      <c r="DJ26" s="216"/>
      <c r="DK26" s="279"/>
      <c r="DL26" s="326" t="s">
        <v>207</v>
      </c>
      <c r="DM26" s="216"/>
      <c r="DN26" s="216"/>
      <c r="DO26" s="216"/>
      <c r="DP26" s="216"/>
      <c r="DQ26" s="216"/>
      <c r="DR26" s="216"/>
      <c r="DS26" s="216"/>
      <c r="DT26" s="216"/>
      <c r="DU26" s="216"/>
      <c r="DV26" s="279"/>
      <c r="DW26" s="289" t="s">
        <v>207</v>
      </c>
      <c r="DX26" s="336"/>
      <c r="DY26" s="336"/>
      <c r="DZ26" s="336"/>
      <c r="EA26" s="336"/>
      <c r="EB26" s="336"/>
      <c r="EC26" s="362"/>
    </row>
    <row r="27" spans="2:133" ht="11.25" customHeight="1">
      <c r="B27" s="260" t="s">
        <v>349</v>
      </c>
      <c r="C27" s="36"/>
      <c r="D27" s="36"/>
      <c r="E27" s="36"/>
      <c r="F27" s="36"/>
      <c r="G27" s="36"/>
      <c r="H27" s="36"/>
      <c r="I27" s="36"/>
      <c r="J27" s="36"/>
      <c r="K27" s="36"/>
      <c r="L27" s="36"/>
      <c r="M27" s="36"/>
      <c r="N27" s="36"/>
      <c r="O27" s="36"/>
      <c r="P27" s="36"/>
      <c r="Q27" s="269"/>
      <c r="R27" s="274">
        <v>24216170</v>
      </c>
      <c r="S27" s="216"/>
      <c r="T27" s="216"/>
      <c r="U27" s="216"/>
      <c r="V27" s="216"/>
      <c r="W27" s="216"/>
      <c r="X27" s="216"/>
      <c r="Y27" s="279"/>
      <c r="Z27" s="282">
        <v>17.2</v>
      </c>
      <c r="AA27" s="282"/>
      <c r="AB27" s="282"/>
      <c r="AC27" s="282"/>
      <c r="AD27" s="285" t="s">
        <v>207</v>
      </c>
      <c r="AE27" s="285"/>
      <c r="AF27" s="285"/>
      <c r="AG27" s="285"/>
      <c r="AH27" s="285"/>
      <c r="AI27" s="285"/>
      <c r="AJ27" s="285"/>
      <c r="AK27" s="285"/>
      <c r="AL27" s="289" t="s">
        <v>207</v>
      </c>
      <c r="AM27" s="237"/>
      <c r="AN27" s="237"/>
      <c r="AO27" s="294"/>
      <c r="AP27" s="260" t="s">
        <v>393</v>
      </c>
      <c r="AQ27" s="36"/>
      <c r="AR27" s="36"/>
      <c r="AS27" s="36"/>
      <c r="AT27" s="36"/>
      <c r="AU27" s="36"/>
      <c r="AV27" s="36"/>
      <c r="AW27" s="36"/>
      <c r="AX27" s="36"/>
      <c r="AY27" s="36"/>
      <c r="AZ27" s="36"/>
      <c r="BA27" s="36"/>
      <c r="BB27" s="36"/>
      <c r="BC27" s="36"/>
      <c r="BD27" s="36"/>
      <c r="BE27" s="36"/>
      <c r="BF27" s="269"/>
      <c r="BG27" s="274">
        <v>34253903</v>
      </c>
      <c r="BH27" s="216"/>
      <c r="BI27" s="216"/>
      <c r="BJ27" s="216"/>
      <c r="BK27" s="216"/>
      <c r="BL27" s="216"/>
      <c r="BM27" s="216"/>
      <c r="BN27" s="279"/>
      <c r="BO27" s="282">
        <v>100</v>
      </c>
      <c r="BP27" s="282"/>
      <c r="BQ27" s="282"/>
      <c r="BR27" s="282"/>
      <c r="BS27" s="326" t="s">
        <v>207</v>
      </c>
      <c r="BT27" s="216"/>
      <c r="BU27" s="216"/>
      <c r="BV27" s="216"/>
      <c r="BW27" s="216"/>
      <c r="BX27" s="216"/>
      <c r="BY27" s="216"/>
      <c r="BZ27" s="216"/>
      <c r="CA27" s="216"/>
      <c r="CB27" s="328"/>
      <c r="CD27" s="260" t="s">
        <v>231</v>
      </c>
      <c r="CE27" s="36"/>
      <c r="CF27" s="36"/>
      <c r="CG27" s="36"/>
      <c r="CH27" s="36"/>
      <c r="CI27" s="36"/>
      <c r="CJ27" s="36"/>
      <c r="CK27" s="36"/>
      <c r="CL27" s="36"/>
      <c r="CM27" s="36"/>
      <c r="CN27" s="36"/>
      <c r="CO27" s="36"/>
      <c r="CP27" s="36"/>
      <c r="CQ27" s="269"/>
      <c r="CR27" s="274">
        <v>37764785</v>
      </c>
      <c r="CS27" s="313"/>
      <c r="CT27" s="313"/>
      <c r="CU27" s="313"/>
      <c r="CV27" s="313"/>
      <c r="CW27" s="313"/>
      <c r="CX27" s="313"/>
      <c r="CY27" s="333"/>
      <c r="CZ27" s="289">
        <v>27.8</v>
      </c>
      <c r="DA27" s="336"/>
      <c r="DB27" s="336"/>
      <c r="DC27" s="339"/>
      <c r="DD27" s="326">
        <v>13953195</v>
      </c>
      <c r="DE27" s="313"/>
      <c r="DF27" s="313"/>
      <c r="DG27" s="313"/>
      <c r="DH27" s="313"/>
      <c r="DI27" s="313"/>
      <c r="DJ27" s="313"/>
      <c r="DK27" s="333"/>
      <c r="DL27" s="326">
        <v>13867605</v>
      </c>
      <c r="DM27" s="313"/>
      <c r="DN27" s="313"/>
      <c r="DO27" s="313"/>
      <c r="DP27" s="313"/>
      <c r="DQ27" s="313"/>
      <c r="DR27" s="313"/>
      <c r="DS27" s="313"/>
      <c r="DT27" s="313"/>
      <c r="DU27" s="313"/>
      <c r="DV27" s="333"/>
      <c r="DW27" s="289">
        <v>17.600000000000001</v>
      </c>
      <c r="DX27" s="336"/>
      <c r="DY27" s="336"/>
      <c r="DZ27" s="336"/>
      <c r="EA27" s="336"/>
      <c r="EB27" s="336"/>
      <c r="EC27" s="362"/>
    </row>
    <row r="28" spans="2:133" ht="11.25" customHeight="1">
      <c r="B28" s="261" t="s">
        <v>53</v>
      </c>
      <c r="C28" s="266"/>
      <c r="D28" s="266"/>
      <c r="E28" s="266"/>
      <c r="F28" s="266"/>
      <c r="G28" s="266"/>
      <c r="H28" s="266"/>
      <c r="I28" s="266"/>
      <c r="J28" s="266"/>
      <c r="K28" s="266"/>
      <c r="L28" s="266"/>
      <c r="M28" s="266"/>
      <c r="N28" s="266"/>
      <c r="O28" s="266"/>
      <c r="P28" s="266"/>
      <c r="Q28" s="270"/>
      <c r="R28" s="274">
        <v>38807792</v>
      </c>
      <c r="S28" s="216"/>
      <c r="T28" s="216"/>
      <c r="U28" s="216"/>
      <c r="V28" s="216"/>
      <c r="W28" s="216"/>
      <c r="X28" s="216"/>
      <c r="Y28" s="279"/>
      <c r="Z28" s="282">
        <v>27.6</v>
      </c>
      <c r="AA28" s="282"/>
      <c r="AB28" s="282"/>
      <c r="AC28" s="282"/>
      <c r="AD28" s="285">
        <v>35856780</v>
      </c>
      <c r="AE28" s="285"/>
      <c r="AF28" s="285"/>
      <c r="AG28" s="285"/>
      <c r="AH28" s="285"/>
      <c r="AI28" s="285"/>
      <c r="AJ28" s="285"/>
      <c r="AK28" s="285"/>
      <c r="AL28" s="289">
        <v>45.6</v>
      </c>
      <c r="AM28" s="237"/>
      <c r="AN28" s="237"/>
      <c r="AO28" s="294"/>
      <c r="AP28" s="262"/>
      <c r="AQ28" s="267"/>
      <c r="AR28" s="267"/>
      <c r="AS28" s="267"/>
      <c r="AT28" s="267"/>
      <c r="AU28" s="267"/>
      <c r="AV28" s="267"/>
      <c r="AW28" s="267"/>
      <c r="AX28" s="267"/>
      <c r="AY28" s="267"/>
      <c r="AZ28" s="267"/>
      <c r="BA28" s="267"/>
      <c r="BB28" s="267"/>
      <c r="BC28" s="267"/>
      <c r="BD28" s="267"/>
      <c r="BE28" s="267"/>
      <c r="BF28" s="271"/>
      <c r="BG28" s="274"/>
      <c r="BH28" s="216"/>
      <c r="BI28" s="216"/>
      <c r="BJ28" s="216"/>
      <c r="BK28" s="216"/>
      <c r="BL28" s="216"/>
      <c r="BM28" s="216"/>
      <c r="BN28" s="279"/>
      <c r="BO28" s="282"/>
      <c r="BP28" s="282"/>
      <c r="BQ28" s="282"/>
      <c r="BR28" s="282"/>
      <c r="BS28" s="285"/>
      <c r="BT28" s="285"/>
      <c r="BU28" s="285"/>
      <c r="BV28" s="285"/>
      <c r="BW28" s="285"/>
      <c r="BX28" s="285"/>
      <c r="BY28" s="285"/>
      <c r="BZ28" s="285"/>
      <c r="CA28" s="285"/>
      <c r="CB28" s="327"/>
      <c r="CD28" s="260" t="s">
        <v>388</v>
      </c>
      <c r="CE28" s="36"/>
      <c r="CF28" s="36"/>
      <c r="CG28" s="36"/>
      <c r="CH28" s="36"/>
      <c r="CI28" s="36"/>
      <c r="CJ28" s="36"/>
      <c r="CK28" s="36"/>
      <c r="CL28" s="36"/>
      <c r="CM28" s="36"/>
      <c r="CN28" s="36"/>
      <c r="CO28" s="36"/>
      <c r="CP28" s="36"/>
      <c r="CQ28" s="269"/>
      <c r="CR28" s="274">
        <v>5234541</v>
      </c>
      <c r="CS28" s="216"/>
      <c r="CT28" s="216"/>
      <c r="CU28" s="216"/>
      <c r="CV28" s="216"/>
      <c r="CW28" s="216"/>
      <c r="CX28" s="216"/>
      <c r="CY28" s="279"/>
      <c r="CZ28" s="289">
        <v>3.9</v>
      </c>
      <c r="DA28" s="336"/>
      <c r="DB28" s="336"/>
      <c r="DC28" s="339"/>
      <c r="DD28" s="326">
        <v>5234541</v>
      </c>
      <c r="DE28" s="216"/>
      <c r="DF28" s="216"/>
      <c r="DG28" s="216"/>
      <c r="DH28" s="216"/>
      <c r="DI28" s="216"/>
      <c r="DJ28" s="216"/>
      <c r="DK28" s="279"/>
      <c r="DL28" s="326">
        <v>3817447</v>
      </c>
      <c r="DM28" s="216"/>
      <c r="DN28" s="216"/>
      <c r="DO28" s="216"/>
      <c r="DP28" s="216"/>
      <c r="DQ28" s="216"/>
      <c r="DR28" s="216"/>
      <c r="DS28" s="216"/>
      <c r="DT28" s="216"/>
      <c r="DU28" s="216"/>
      <c r="DV28" s="279"/>
      <c r="DW28" s="289">
        <v>4.9000000000000004</v>
      </c>
      <c r="DX28" s="336"/>
      <c r="DY28" s="336"/>
      <c r="DZ28" s="336"/>
      <c r="EA28" s="336"/>
      <c r="EB28" s="336"/>
      <c r="EC28" s="362"/>
    </row>
    <row r="29" spans="2:133" ht="11.25" customHeight="1">
      <c r="B29" s="260" t="s">
        <v>395</v>
      </c>
      <c r="C29" s="36"/>
      <c r="D29" s="36"/>
      <c r="E29" s="36"/>
      <c r="F29" s="36"/>
      <c r="G29" s="36"/>
      <c r="H29" s="36"/>
      <c r="I29" s="36"/>
      <c r="J29" s="36"/>
      <c r="K29" s="36"/>
      <c r="L29" s="36"/>
      <c r="M29" s="36"/>
      <c r="N29" s="36"/>
      <c r="O29" s="36"/>
      <c r="P29" s="36"/>
      <c r="Q29" s="269"/>
      <c r="R29" s="274">
        <v>12146807</v>
      </c>
      <c r="S29" s="216"/>
      <c r="T29" s="216"/>
      <c r="U29" s="216"/>
      <c r="V29" s="216"/>
      <c r="W29" s="216"/>
      <c r="X29" s="216"/>
      <c r="Y29" s="279"/>
      <c r="Z29" s="282">
        <v>8.6</v>
      </c>
      <c r="AA29" s="282"/>
      <c r="AB29" s="282"/>
      <c r="AC29" s="282"/>
      <c r="AD29" s="285" t="s">
        <v>207</v>
      </c>
      <c r="AE29" s="285"/>
      <c r="AF29" s="285"/>
      <c r="AG29" s="285"/>
      <c r="AH29" s="285"/>
      <c r="AI29" s="285"/>
      <c r="AJ29" s="285"/>
      <c r="AK29" s="285"/>
      <c r="AL29" s="289" t="s">
        <v>207</v>
      </c>
      <c r="AM29" s="237"/>
      <c r="AN29" s="237"/>
      <c r="AO29" s="294"/>
      <c r="AP29" s="148" t="s">
        <v>322</v>
      </c>
      <c r="AQ29" s="139"/>
      <c r="AR29" s="139"/>
      <c r="AS29" s="139"/>
      <c r="AT29" s="139"/>
      <c r="AU29" s="139"/>
      <c r="AV29" s="139"/>
      <c r="AW29" s="139"/>
      <c r="AX29" s="139"/>
      <c r="AY29" s="139"/>
      <c r="AZ29" s="139"/>
      <c r="BA29" s="139"/>
      <c r="BB29" s="139"/>
      <c r="BC29" s="139"/>
      <c r="BD29" s="139"/>
      <c r="BE29" s="139"/>
      <c r="BF29" s="144"/>
      <c r="BG29" s="148" t="s">
        <v>396</v>
      </c>
      <c r="BH29" s="321"/>
      <c r="BI29" s="321"/>
      <c r="BJ29" s="321"/>
      <c r="BK29" s="321"/>
      <c r="BL29" s="321"/>
      <c r="BM29" s="321"/>
      <c r="BN29" s="321"/>
      <c r="BO29" s="321"/>
      <c r="BP29" s="321"/>
      <c r="BQ29" s="324"/>
      <c r="BR29" s="148" t="s">
        <v>265</v>
      </c>
      <c r="BS29" s="321"/>
      <c r="BT29" s="321"/>
      <c r="BU29" s="321"/>
      <c r="BV29" s="321"/>
      <c r="BW29" s="321"/>
      <c r="BX29" s="321"/>
      <c r="BY29" s="321"/>
      <c r="BZ29" s="321"/>
      <c r="CA29" s="321"/>
      <c r="CB29" s="324"/>
      <c r="CD29" s="133" t="s">
        <v>181</v>
      </c>
      <c r="CE29" s="42"/>
      <c r="CF29" s="260" t="s">
        <v>21</v>
      </c>
      <c r="CG29" s="36"/>
      <c r="CH29" s="36"/>
      <c r="CI29" s="36"/>
      <c r="CJ29" s="36"/>
      <c r="CK29" s="36"/>
      <c r="CL29" s="36"/>
      <c r="CM29" s="36"/>
      <c r="CN29" s="36"/>
      <c r="CO29" s="36"/>
      <c r="CP29" s="36"/>
      <c r="CQ29" s="269"/>
      <c r="CR29" s="274">
        <v>5234541</v>
      </c>
      <c r="CS29" s="313"/>
      <c r="CT29" s="313"/>
      <c r="CU29" s="313"/>
      <c r="CV29" s="313"/>
      <c r="CW29" s="313"/>
      <c r="CX29" s="313"/>
      <c r="CY29" s="333"/>
      <c r="CZ29" s="289">
        <v>3.9</v>
      </c>
      <c r="DA29" s="336"/>
      <c r="DB29" s="336"/>
      <c r="DC29" s="339"/>
      <c r="DD29" s="326">
        <v>5234541</v>
      </c>
      <c r="DE29" s="313"/>
      <c r="DF29" s="313"/>
      <c r="DG29" s="313"/>
      <c r="DH29" s="313"/>
      <c r="DI29" s="313"/>
      <c r="DJ29" s="313"/>
      <c r="DK29" s="333"/>
      <c r="DL29" s="326">
        <v>3817447</v>
      </c>
      <c r="DM29" s="313"/>
      <c r="DN29" s="313"/>
      <c r="DO29" s="313"/>
      <c r="DP29" s="313"/>
      <c r="DQ29" s="313"/>
      <c r="DR29" s="313"/>
      <c r="DS29" s="313"/>
      <c r="DT29" s="313"/>
      <c r="DU29" s="313"/>
      <c r="DV29" s="333"/>
      <c r="DW29" s="289">
        <v>4.9000000000000004</v>
      </c>
      <c r="DX29" s="336"/>
      <c r="DY29" s="336"/>
      <c r="DZ29" s="336"/>
      <c r="EA29" s="336"/>
      <c r="EB29" s="336"/>
      <c r="EC29" s="362"/>
    </row>
    <row r="30" spans="2:133" ht="11.25" customHeight="1">
      <c r="B30" s="260" t="s">
        <v>242</v>
      </c>
      <c r="C30" s="36"/>
      <c r="D30" s="36"/>
      <c r="E30" s="36"/>
      <c r="F30" s="36"/>
      <c r="G30" s="36"/>
      <c r="H30" s="36"/>
      <c r="I30" s="36"/>
      <c r="J30" s="36"/>
      <c r="K30" s="36"/>
      <c r="L30" s="36"/>
      <c r="M30" s="36"/>
      <c r="N30" s="36"/>
      <c r="O30" s="36"/>
      <c r="P30" s="36"/>
      <c r="Q30" s="269"/>
      <c r="R30" s="274">
        <v>242131</v>
      </c>
      <c r="S30" s="216"/>
      <c r="T30" s="216"/>
      <c r="U30" s="216"/>
      <c r="V30" s="216"/>
      <c r="W30" s="216"/>
      <c r="X30" s="216"/>
      <c r="Y30" s="279"/>
      <c r="Z30" s="282">
        <v>0.2</v>
      </c>
      <c r="AA30" s="282"/>
      <c r="AB30" s="282"/>
      <c r="AC30" s="282"/>
      <c r="AD30" s="285">
        <v>154628</v>
      </c>
      <c r="AE30" s="285"/>
      <c r="AF30" s="285"/>
      <c r="AG30" s="285"/>
      <c r="AH30" s="285"/>
      <c r="AI30" s="285"/>
      <c r="AJ30" s="285"/>
      <c r="AK30" s="285"/>
      <c r="AL30" s="289">
        <v>0.2</v>
      </c>
      <c r="AM30" s="237"/>
      <c r="AN30" s="237"/>
      <c r="AO30" s="294"/>
      <c r="AP30" s="161" t="s">
        <v>4</v>
      </c>
      <c r="AQ30" s="177"/>
      <c r="AR30" s="177"/>
      <c r="AS30" s="177"/>
      <c r="AT30" s="306" t="s">
        <v>397</v>
      </c>
      <c r="AU30" s="265"/>
      <c r="AV30" s="265"/>
      <c r="AW30" s="265"/>
      <c r="AX30" s="259" t="s">
        <v>282</v>
      </c>
      <c r="AY30" s="265"/>
      <c r="AZ30" s="265"/>
      <c r="BA30" s="265"/>
      <c r="BB30" s="265"/>
      <c r="BC30" s="265"/>
      <c r="BD30" s="265"/>
      <c r="BE30" s="265"/>
      <c r="BF30" s="268"/>
      <c r="BG30" s="318">
        <v>98.5</v>
      </c>
      <c r="BH30" s="322"/>
      <c r="BI30" s="322"/>
      <c r="BJ30" s="322"/>
      <c r="BK30" s="322"/>
      <c r="BL30" s="322"/>
      <c r="BM30" s="291">
        <v>96.1</v>
      </c>
      <c r="BN30" s="322"/>
      <c r="BO30" s="322"/>
      <c r="BP30" s="322"/>
      <c r="BQ30" s="325"/>
      <c r="BR30" s="318">
        <v>98.5</v>
      </c>
      <c r="BS30" s="322"/>
      <c r="BT30" s="322"/>
      <c r="BU30" s="322"/>
      <c r="BV30" s="322"/>
      <c r="BW30" s="322"/>
      <c r="BX30" s="291">
        <v>95.6</v>
      </c>
      <c r="BY30" s="322"/>
      <c r="BZ30" s="322"/>
      <c r="CA30" s="322"/>
      <c r="CB30" s="325"/>
      <c r="CD30" s="134"/>
      <c r="CE30" s="43"/>
      <c r="CF30" s="260" t="s">
        <v>399</v>
      </c>
      <c r="CG30" s="36"/>
      <c r="CH30" s="36"/>
      <c r="CI30" s="36"/>
      <c r="CJ30" s="36"/>
      <c r="CK30" s="36"/>
      <c r="CL30" s="36"/>
      <c r="CM30" s="36"/>
      <c r="CN30" s="36"/>
      <c r="CO30" s="36"/>
      <c r="CP30" s="36"/>
      <c r="CQ30" s="269"/>
      <c r="CR30" s="274">
        <v>5084394</v>
      </c>
      <c r="CS30" s="216"/>
      <c r="CT30" s="216"/>
      <c r="CU30" s="216"/>
      <c r="CV30" s="216"/>
      <c r="CW30" s="216"/>
      <c r="CX30" s="216"/>
      <c r="CY30" s="279"/>
      <c r="CZ30" s="289">
        <v>3.7</v>
      </c>
      <c r="DA30" s="336"/>
      <c r="DB30" s="336"/>
      <c r="DC30" s="339"/>
      <c r="DD30" s="326">
        <v>5084394</v>
      </c>
      <c r="DE30" s="216"/>
      <c r="DF30" s="216"/>
      <c r="DG30" s="216"/>
      <c r="DH30" s="216"/>
      <c r="DI30" s="216"/>
      <c r="DJ30" s="216"/>
      <c r="DK30" s="279"/>
      <c r="DL30" s="326">
        <v>3667300</v>
      </c>
      <c r="DM30" s="216"/>
      <c r="DN30" s="216"/>
      <c r="DO30" s="216"/>
      <c r="DP30" s="216"/>
      <c r="DQ30" s="216"/>
      <c r="DR30" s="216"/>
      <c r="DS30" s="216"/>
      <c r="DT30" s="216"/>
      <c r="DU30" s="216"/>
      <c r="DV30" s="279"/>
      <c r="DW30" s="289">
        <v>4.7</v>
      </c>
      <c r="DX30" s="336"/>
      <c r="DY30" s="336"/>
      <c r="DZ30" s="336"/>
      <c r="EA30" s="336"/>
      <c r="EB30" s="336"/>
      <c r="EC30" s="362"/>
    </row>
    <row r="31" spans="2:133" ht="11.25" customHeight="1">
      <c r="B31" s="260" t="s">
        <v>144</v>
      </c>
      <c r="C31" s="36"/>
      <c r="D31" s="36"/>
      <c r="E31" s="36"/>
      <c r="F31" s="36"/>
      <c r="G31" s="36"/>
      <c r="H31" s="36"/>
      <c r="I31" s="36"/>
      <c r="J31" s="36"/>
      <c r="K31" s="36"/>
      <c r="L31" s="36"/>
      <c r="M31" s="36"/>
      <c r="N31" s="36"/>
      <c r="O31" s="36"/>
      <c r="P31" s="36"/>
      <c r="Q31" s="269"/>
      <c r="R31" s="274">
        <v>36102</v>
      </c>
      <c r="S31" s="216"/>
      <c r="T31" s="216"/>
      <c r="U31" s="216"/>
      <c r="V31" s="216"/>
      <c r="W31" s="216"/>
      <c r="X31" s="216"/>
      <c r="Y31" s="279"/>
      <c r="Z31" s="282">
        <v>0</v>
      </c>
      <c r="AA31" s="282"/>
      <c r="AB31" s="282"/>
      <c r="AC31" s="282"/>
      <c r="AD31" s="285" t="s">
        <v>207</v>
      </c>
      <c r="AE31" s="285"/>
      <c r="AF31" s="285"/>
      <c r="AG31" s="285"/>
      <c r="AH31" s="285"/>
      <c r="AI31" s="285"/>
      <c r="AJ31" s="285"/>
      <c r="AK31" s="285"/>
      <c r="AL31" s="289" t="s">
        <v>207</v>
      </c>
      <c r="AM31" s="237"/>
      <c r="AN31" s="237"/>
      <c r="AO31" s="294"/>
      <c r="AP31" s="298"/>
      <c r="AQ31" s="29"/>
      <c r="AR31" s="29"/>
      <c r="AS31" s="29"/>
      <c r="AT31" s="307"/>
      <c r="AU31" s="36" t="s">
        <v>257</v>
      </c>
      <c r="AV31" s="36"/>
      <c r="AW31" s="36"/>
      <c r="AX31" s="260" t="s">
        <v>378</v>
      </c>
      <c r="AY31" s="36"/>
      <c r="AZ31" s="36"/>
      <c r="BA31" s="36"/>
      <c r="BB31" s="36"/>
      <c r="BC31" s="36"/>
      <c r="BD31" s="36"/>
      <c r="BE31" s="36"/>
      <c r="BF31" s="269"/>
      <c r="BG31" s="319">
        <v>98.4</v>
      </c>
      <c r="BH31" s="313"/>
      <c r="BI31" s="313"/>
      <c r="BJ31" s="313"/>
      <c r="BK31" s="313"/>
      <c r="BL31" s="313"/>
      <c r="BM31" s="237">
        <v>95.9</v>
      </c>
      <c r="BN31" s="323"/>
      <c r="BO31" s="323"/>
      <c r="BP31" s="323"/>
      <c r="BQ31" s="316"/>
      <c r="BR31" s="319">
        <v>98.4</v>
      </c>
      <c r="BS31" s="313"/>
      <c r="BT31" s="313"/>
      <c r="BU31" s="313"/>
      <c r="BV31" s="313"/>
      <c r="BW31" s="313"/>
      <c r="BX31" s="237">
        <v>95.3</v>
      </c>
      <c r="BY31" s="323"/>
      <c r="BZ31" s="323"/>
      <c r="CA31" s="323"/>
      <c r="CB31" s="316"/>
      <c r="CD31" s="134"/>
      <c r="CE31" s="43"/>
      <c r="CF31" s="260" t="s">
        <v>323</v>
      </c>
      <c r="CG31" s="36"/>
      <c r="CH31" s="36"/>
      <c r="CI31" s="36"/>
      <c r="CJ31" s="36"/>
      <c r="CK31" s="36"/>
      <c r="CL31" s="36"/>
      <c r="CM31" s="36"/>
      <c r="CN31" s="36"/>
      <c r="CO31" s="36"/>
      <c r="CP31" s="36"/>
      <c r="CQ31" s="269"/>
      <c r="CR31" s="274">
        <v>150147</v>
      </c>
      <c r="CS31" s="313"/>
      <c r="CT31" s="313"/>
      <c r="CU31" s="313"/>
      <c r="CV31" s="313"/>
      <c r="CW31" s="313"/>
      <c r="CX31" s="313"/>
      <c r="CY31" s="333"/>
      <c r="CZ31" s="289">
        <v>0.1</v>
      </c>
      <c r="DA31" s="336"/>
      <c r="DB31" s="336"/>
      <c r="DC31" s="339"/>
      <c r="DD31" s="326">
        <v>150147</v>
      </c>
      <c r="DE31" s="313"/>
      <c r="DF31" s="313"/>
      <c r="DG31" s="313"/>
      <c r="DH31" s="313"/>
      <c r="DI31" s="313"/>
      <c r="DJ31" s="313"/>
      <c r="DK31" s="333"/>
      <c r="DL31" s="326">
        <v>150147</v>
      </c>
      <c r="DM31" s="313"/>
      <c r="DN31" s="313"/>
      <c r="DO31" s="313"/>
      <c r="DP31" s="313"/>
      <c r="DQ31" s="313"/>
      <c r="DR31" s="313"/>
      <c r="DS31" s="313"/>
      <c r="DT31" s="313"/>
      <c r="DU31" s="313"/>
      <c r="DV31" s="333"/>
      <c r="DW31" s="289">
        <v>0.2</v>
      </c>
      <c r="DX31" s="336"/>
      <c r="DY31" s="336"/>
      <c r="DZ31" s="336"/>
      <c r="EA31" s="336"/>
      <c r="EB31" s="336"/>
      <c r="EC31" s="362"/>
    </row>
    <row r="32" spans="2:133" ht="11.25" customHeight="1">
      <c r="B32" s="260" t="s">
        <v>400</v>
      </c>
      <c r="C32" s="36"/>
      <c r="D32" s="36"/>
      <c r="E32" s="36"/>
      <c r="F32" s="36"/>
      <c r="G32" s="36"/>
      <c r="H32" s="36"/>
      <c r="I32" s="36"/>
      <c r="J32" s="36"/>
      <c r="K32" s="36"/>
      <c r="L32" s="36"/>
      <c r="M32" s="36"/>
      <c r="N32" s="36"/>
      <c r="O32" s="36"/>
      <c r="P32" s="36"/>
      <c r="Q32" s="269"/>
      <c r="R32" s="274">
        <v>15729229</v>
      </c>
      <c r="S32" s="216"/>
      <c r="T32" s="216"/>
      <c r="U32" s="216"/>
      <c r="V32" s="216"/>
      <c r="W32" s="216"/>
      <c r="X32" s="216"/>
      <c r="Y32" s="279"/>
      <c r="Z32" s="282">
        <v>11.2</v>
      </c>
      <c r="AA32" s="282"/>
      <c r="AB32" s="282"/>
      <c r="AC32" s="282"/>
      <c r="AD32" s="285" t="s">
        <v>207</v>
      </c>
      <c r="AE32" s="285"/>
      <c r="AF32" s="285"/>
      <c r="AG32" s="285"/>
      <c r="AH32" s="285"/>
      <c r="AI32" s="285"/>
      <c r="AJ32" s="285"/>
      <c r="AK32" s="285"/>
      <c r="AL32" s="289" t="s">
        <v>207</v>
      </c>
      <c r="AM32" s="237"/>
      <c r="AN32" s="237"/>
      <c r="AO32" s="294"/>
      <c r="AP32" s="175"/>
      <c r="AQ32" s="178"/>
      <c r="AR32" s="178"/>
      <c r="AS32" s="178"/>
      <c r="AT32" s="308"/>
      <c r="AU32" s="267"/>
      <c r="AV32" s="267"/>
      <c r="AW32" s="267"/>
      <c r="AX32" s="262" t="s">
        <v>162</v>
      </c>
      <c r="AY32" s="267"/>
      <c r="AZ32" s="267"/>
      <c r="BA32" s="267"/>
      <c r="BB32" s="267"/>
      <c r="BC32" s="267"/>
      <c r="BD32" s="267"/>
      <c r="BE32" s="267"/>
      <c r="BF32" s="271"/>
      <c r="BG32" s="320" t="s">
        <v>207</v>
      </c>
      <c r="BH32" s="312"/>
      <c r="BI32" s="312"/>
      <c r="BJ32" s="312"/>
      <c r="BK32" s="312"/>
      <c r="BL32" s="312"/>
      <c r="BM32" s="292" t="s">
        <v>207</v>
      </c>
      <c r="BN32" s="312"/>
      <c r="BO32" s="312"/>
      <c r="BP32" s="312"/>
      <c r="BQ32" s="317"/>
      <c r="BR32" s="320" t="s">
        <v>207</v>
      </c>
      <c r="BS32" s="312"/>
      <c r="BT32" s="312"/>
      <c r="BU32" s="312"/>
      <c r="BV32" s="312"/>
      <c r="BW32" s="312"/>
      <c r="BX32" s="292" t="s">
        <v>207</v>
      </c>
      <c r="BY32" s="312"/>
      <c r="BZ32" s="312"/>
      <c r="CA32" s="312"/>
      <c r="CB32" s="317"/>
      <c r="CD32" s="135"/>
      <c r="CE32" s="142"/>
      <c r="CF32" s="260" t="s">
        <v>401</v>
      </c>
      <c r="CG32" s="36"/>
      <c r="CH32" s="36"/>
      <c r="CI32" s="36"/>
      <c r="CJ32" s="36"/>
      <c r="CK32" s="36"/>
      <c r="CL32" s="36"/>
      <c r="CM32" s="36"/>
      <c r="CN32" s="36"/>
      <c r="CO32" s="36"/>
      <c r="CP32" s="36"/>
      <c r="CQ32" s="269"/>
      <c r="CR32" s="274" t="s">
        <v>207</v>
      </c>
      <c r="CS32" s="216"/>
      <c r="CT32" s="216"/>
      <c r="CU32" s="216"/>
      <c r="CV32" s="216"/>
      <c r="CW32" s="216"/>
      <c r="CX32" s="216"/>
      <c r="CY32" s="279"/>
      <c r="CZ32" s="289" t="s">
        <v>207</v>
      </c>
      <c r="DA32" s="336"/>
      <c r="DB32" s="336"/>
      <c r="DC32" s="339"/>
      <c r="DD32" s="326" t="s">
        <v>207</v>
      </c>
      <c r="DE32" s="216"/>
      <c r="DF32" s="216"/>
      <c r="DG32" s="216"/>
      <c r="DH32" s="216"/>
      <c r="DI32" s="216"/>
      <c r="DJ32" s="216"/>
      <c r="DK32" s="279"/>
      <c r="DL32" s="326" t="s">
        <v>207</v>
      </c>
      <c r="DM32" s="216"/>
      <c r="DN32" s="216"/>
      <c r="DO32" s="216"/>
      <c r="DP32" s="216"/>
      <c r="DQ32" s="216"/>
      <c r="DR32" s="216"/>
      <c r="DS32" s="216"/>
      <c r="DT32" s="216"/>
      <c r="DU32" s="216"/>
      <c r="DV32" s="279"/>
      <c r="DW32" s="289" t="s">
        <v>207</v>
      </c>
      <c r="DX32" s="336"/>
      <c r="DY32" s="336"/>
      <c r="DZ32" s="336"/>
      <c r="EA32" s="336"/>
      <c r="EB32" s="336"/>
      <c r="EC32" s="362"/>
    </row>
    <row r="33" spans="2:133" ht="11.25" customHeight="1">
      <c r="B33" s="260" t="s">
        <v>379</v>
      </c>
      <c r="C33" s="36"/>
      <c r="D33" s="36"/>
      <c r="E33" s="36"/>
      <c r="F33" s="36"/>
      <c r="G33" s="36"/>
      <c r="H33" s="36"/>
      <c r="I33" s="36"/>
      <c r="J33" s="36"/>
      <c r="K33" s="36"/>
      <c r="L33" s="36"/>
      <c r="M33" s="36"/>
      <c r="N33" s="36"/>
      <c r="O33" s="36"/>
      <c r="P33" s="36"/>
      <c r="Q33" s="269"/>
      <c r="R33" s="274">
        <v>3155363</v>
      </c>
      <c r="S33" s="216"/>
      <c r="T33" s="216"/>
      <c r="U33" s="216"/>
      <c r="V33" s="216"/>
      <c r="W33" s="216"/>
      <c r="X33" s="216"/>
      <c r="Y33" s="279"/>
      <c r="Z33" s="282">
        <v>2.2000000000000002</v>
      </c>
      <c r="AA33" s="282"/>
      <c r="AB33" s="282"/>
      <c r="AC33" s="282"/>
      <c r="AD33" s="285" t="s">
        <v>207</v>
      </c>
      <c r="AE33" s="285"/>
      <c r="AF33" s="285"/>
      <c r="AG33" s="285"/>
      <c r="AH33" s="285"/>
      <c r="AI33" s="285"/>
      <c r="AJ33" s="285"/>
      <c r="AK33" s="285"/>
      <c r="AL33" s="289" t="s">
        <v>207</v>
      </c>
      <c r="AM33" s="237"/>
      <c r="AN33" s="237"/>
      <c r="AO33" s="294"/>
      <c r="AP33" s="51"/>
      <c r="AQ33" s="57"/>
      <c r="AR33" s="36"/>
      <c r="AS33" s="265"/>
      <c r="AT33" s="265"/>
      <c r="AU33" s="265"/>
      <c r="AV33" s="265"/>
      <c r="AW33" s="265"/>
      <c r="AX33" s="265"/>
      <c r="AY33" s="265"/>
      <c r="AZ33" s="265"/>
      <c r="BA33" s="265"/>
      <c r="BB33" s="265"/>
      <c r="BC33" s="265"/>
      <c r="BD33" s="265"/>
      <c r="BE33" s="265"/>
      <c r="BF33" s="265"/>
      <c r="BG33" s="57"/>
      <c r="BH33" s="57"/>
      <c r="BI33" s="57"/>
      <c r="BJ33" s="57"/>
      <c r="BK33" s="57"/>
      <c r="BL33" s="57"/>
      <c r="BM33" s="57"/>
      <c r="BN33" s="57"/>
      <c r="BO33" s="57"/>
      <c r="BP33" s="57"/>
      <c r="BQ33" s="57"/>
      <c r="BR33" s="57"/>
      <c r="BS33" s="57"/>
      <c r="BT33" s="57"/>
      <c r="BU33" s="57"/>
      <c r="BV33" s="57"/>
      <c r="BW33" s="57"/>
      <c r="BX33" s="57"/>
      <c r="BY33" s="57"/>
      <c r="BZ33" s="57"/>
      <c r="CA33" s="57"/>
      <c r="CB33" s="57"/>
      <c r="CD33" s="260" t="s">
        <v>403</v>
      </c>
      <c r="CE33" s="36"/>
      <c r="CF33" s="36"/>
      <c r="CG33" s="36"/>
      <c r="CH33" s="36"/>
      <c r="CI33" s="36"/>
      <c r="CJ33" s="36"/>
      <c r="CK33" s="36"/>
      <c r="CL33" s="36"/>
      <c r="CM33" s="36"/>
      <c r="CN33" s="36"/>
      <c r="CO33" s="36"/>
      <c r="CP33" s="36"/>
      <c r="CQ33" s="269"/>
      <c r="CR33" s="274">
        <v>53458579</v>
      </c>
      <c r="CS33" s="313"/>
      <c r="CT33" s="313"/>
      <c r="CU33" s="313"/>
      <c r="CV33" s="313"/>
      <c r="CW33" s="313"/>
      <c r="CX33" s="313"/>
      <c r="CY33" s="333"/>
      <c r="CZ33" s="289">
        <v>39.4</v>
      </c>
      <c r="DA33" s="336"/>
      <c r="DB33" s="336"/>
      <c r="DC33" s="339"/>
      <c r="DD33" s="326">
        <v>44650663</v>
      </c>
      <c r="DE33" s="313"/>
      <c r="DF33" s="313"/>
      <c r="DG33" s="313"/>
      <c r="DH33" s="313"/>
      <c r="DI33" s="313"/>
      <c r="DJ33" s="313"/>
      <c r="DK33" s="333"/>
      <c r="DL33" s="326">
        <v>25115814</v>
      </c>
      <c r="DM33" s="313"/>
      <c r="DN33" s="313"/>
      <c r="DO33" s="313"/>
      <c r="DP33" s="313"/>
      <c r="DQ33" s="313"/>
      <c r="DR33" s="313"/>
      <c r="DS33" s="313"/>
      <c r="DT33" s="313"/>
      <c r="DU33" s="313"/>
      <c r="DV33" s="333"/>
      <c r="DW33" s="289">
        <v>32</v>
      </c>
      <c r="DX33" s="336"/>
      <c r="DY33" s="336"/>
      <c r="DZ33" s="336"/>
      <c r="EA33" s="336"/>
      <c r="EB33" s="336"/>
      <c r="EC33" s="362"/>
    </row>
    <row r="34" spans="2:133" ht="11.25" customHeight="1">
      <c r="B34" s="260" t="s">
        <v>404</v>
      </c>
      <c r="C34" s="36"/>
      <c r="D34" s="36"/>
      <c r="E34" s="36"/>
      <c r="F34" s="36"/>
      <c r="G34" s="36"/>
      <c r="H34" s="36"/>
      <c r="I34" s="36"/>
      <c r="J34" s="36"/>
      <c r="K34" s="36"/>
      <c r="L34" s="36"/>
      <c r="M34" s="36"/>
      <c r="N34" s="36"/>
      <c r="O34" s="36"/>
      <c r="P34" s="36"/>
      <c r="Q34" s="269"/>
      <c r="R34" s="274">
        <v>1241792</v>
      </c>
      <c r="S34" s="216"/>
      <c r="T34" s="216"/>
      <c r="U34" s="216"/>
      <c r="V34" s="216"/>
      <c r="W34" s="216"/>
      <c r="X34" s="216"/>
      <c r="Y34" s="279"/>
      <c r="Z34" s="282">
        <v>0.9</v>
      </c>
      <c r="AA34" s="282"/>
      <c r="AB34" s="282"/>
      <c r="AC34" s="282"/>
      <c r="AD34" s="285">
        <v>5675</v>
      </c>
      <c r="AE34" s="285"/>
      <c r="AF34" s="285"/>
      <c r="AG34" s="285"/>
      <c r="AH34" s="285"/>
      <c r="AI34" s="285"/>
      <c r="AJ34" s="285"/>
      <c r="AK34" s="285"/>
      <c r="AL34" s="289">
        <v>0</v>
      </c>
      <c r="AM34" s="237"/>
      <c r="AN34" s="237"/>
      <c r="AO34" s="294"/>
      <c r="AP34" s="96"/>
      <c r="AQ34" s="148" t="s">
        <v>406</v>
      </c>
      <c r="AR34" s="139"/>
      <c r="AS34" s="139"/>
      <c r="AT34" s="139"/>
      <c r="AU34" s="139"/>
      <c r="AV34" s="139"/>
      <c r="AW34" s="139"/>
      <c r="AX34" s="139"/>
      <c r="AY34" s="139"/>
      <c r="AZ34" s="139"/>
      <c r="BA34" s="139"/>
      <c r="BB34" s="139"/>
      <c r="BC34" s="139"/>
      <c r="BD34" s="139"/>
      <c r="BE34" s="139"/>
      <c r="BF34" s="144"/>
      <c r="BG34" s="148" t="s">
        <v>216</v>
      </c>
      <c r="BH34" s="139"/>
      <c r="BI34" s="139"/>
      <c r="BJ34" s="139"/>
      <c r="BK34" s="139"/>
      <c r="BL34" s="139"/>
      <c r="BM34" s="139"/>
      <c r="BN34" s="139"/>
      <c r="BO34" s="139"/>
      <c r="BP34" s="139"/>
      <c r="BQ34" s="139"/>
      <c r="BR34" s="139"/>
      <c r="BS34" s="139"/>
      <c r="BT34" s="139"/>
      <c r="BU34" s="139"/>
      <c r="BV34" s="139"/>
      <c r="BW34" s="139"/>
      <c r="BX34" s="139"/>
      <c r="BY34" s="139"/>
      <c r="BZ34" s="139"/>
      <c r="CA34" s="139"/>
      <c r="CB34" s="144"/>
      <c r="CD34" s="260" t="s">
        <v>407</v>
      </c>
      <c r="CE34" s="36"/>
      <c r="CF34" s="36"/>
      <c r="CG34" s="36"/>
      <c r="CH34" s="36"/>
      <c r="CI34" s="36"/>
      <c r="CJ34" s="36"/>
      <c r="CK34" s="36"/>
      <c r="CL34" s="36"/>
      <c r="CM34" s="36"/>
      <c r="CN34" s="36"/>
      <c r="CO34" s="36"/>
      <c r="CP34" s="36"/>
      <c r="CQ34" s="269"/>
      <c r="CR34" s="274">
        <v>19696411</v>
      </c>
      <c r="CS34" s="216"/>
      <c r="CT34" s="216"/>
      <c r="CU34" s="216"/>
      <c r="CV34" s="216"/>
      <c r="CW34" s="216"/>
      <c r="CX34" s="216"/>
      <c r="CY34" s="279"/>
      <c r="CZ34" s="289">
        <v>14.5</v>
      </c>
      <c r="DA34" s="336"/>
      <c r="DB34" s="336"/>
      <c r="DC34" s="339"/>
      <c r="DD34" s="326">
        <v>16860750</v>
      </c>
      <c r="DE34" s="216"/>
      <c r="DF34" s="216"/>
      <c r="DG34" s="216"/>
      <c r="DH34" s="216"/>
      <c r="DI34" s="216"/>
      <c r="DJ34" s="216"/>
      <c r="DK34" s="279"/>
      <c r="DL34" s="326">
        <v>14242882</v>
      </c>
      <c r="DM34" s="216"/>
      <c r="DN34" s="216"/>
      <c r="DO34" s="216"/>
      <c r="DP34" s="216"/>
      <c r="DQ34" s="216"/>
      <c r="DR34" s="216"/>
      <c r="DS34" s="216"/>
      <c r="DT34" s="216"/>
      <c r="DU34" s="216"/>
      <c r="DV34" s="279"/>
      <c r="DW34" s="289">
        <v>18.100000000000001</v>
      </c>
      <c r="DX34" s="336"/>
      <c r="DY34" s="336"/>
      <c r="DZ34" s="336"/>
      <c r="EA34" s="336"/>
      <c r="EB34" s="336"/>
      <c r="EC34" s="362"/>
    </row>
    <row r="35" spans="2:133" ht="11.25" customHeight="1">
      <c r="B35" s="260" t="s">
        <v>409</v>
      </c>
      <c r="C35" s="36"/>
      <c r="D35" s="36"/>
      <c r="E35" s="36"/>
      <c r="F35" s="36"/>
      <c r="G35" s="36"/>
      <c r="H35" s="36"/>
      <c r="I35" s="36"/>
      <c r="J35" s="36"/>
      <c r="K35" s="36"/>
      <c r="L35" s="36"/>
      <c r="M35" s="36"/>
      <c r="N35" s="36"/>
      <c r="O35" s="36"/>
      <c r="P35" s="36"/>
      <c r="Q35" s="269"/>
      <c r="R35" s="274" t="s">
        <v>207</v>
      </c>
      <c r="S35" s="216"/>
      <c r="T35" s="216"/>
      <c r="U35" s="216"/>
      <c r="V35" s="216"/>
      <c r="W35" s="216"/>
      <c r="X35" s="216"/>
      <c r="Y35" s="279"/>
      <c r="Z35" s="282" t="s">
        <v>207</v>
      </c>
      <c r="AA35" s="282"/>
      <c r="AB35" s="282"/>
      <c r="AC35" s="282"/>
      <c r="AD35" s="285" t="s">
        <v>207</v>
      </c>
      <c r="AE35" s="285"/>
      <c r="AF35" s="285"/>
      <c r="AG35" s="285"/>
      <c r="AH35" s="285"/>
      <c r="AI35" s="285"/>
      <c r="AJ35" s="285"/>
      <c r="AK35" s="285"/>
      <c r="AL35" s="289" t="s">
        <v>207</v>
      </c>
      <c r="AM35" s="237"/>
      <c r="AN35" s="237"/>
      <c r="AO35" s="294"/>
      <c r="AP35" s="96"/>
      <c r="AQ35" s="301" t="s">
        <v>393</v>
      </c>
      <c r="AR35" s="304"/>
      <c r="AS35" s="304"/>
      <c r="AT35" s="304"/>
      <c r="AU35" s="304"/>
      <c r="AV35" s="304"/>
      <c r="AW35" s="304"/>
      <c r="AX35" s="304"/>
      <c r="AY35" s="309"/>
      <c r="AZ35" s="273">
        <v>11368291</v>
      </c>
      <c r="BA35" s="276"/>
      <c r="BB35" s="276"/>
      <c r="BC35" s="276"/>
      <c r="BD35" s="276"/>
      <c r="BE35" s="276"/>
      <c r="BF35" s="315"/>
      <c r="BG35" s="259" t="s">
        <v>410</v>
      </c>
      <c r="BH35" s="265"/>
      <c r="BI35" s="265"/>
      <c r="BJ35" s="265"/>
      <c r="BK35" s="265"/>
      <c r="BL35" s="265"/>
      <c r="BM35" s="265"/>
      <c r="BN35" s="265"/>
      <c r="BO35" s="265"/>
      <c r="BP35" s="265"/>
      <c r="BQ35" s="265"/>
      <c r="BR35" s="265"/>
      <c r="BS35" s="265"/>
      <c r="BT35" s="265"/>
      <c r="BU35" s="268"/>
      <c r="BV35" s="273">
        <v>194013</v>
      </c>
      <c r="BW35" s="276"/>
      <c r="BX35" s="276"/>
      <c r="BY35" s="276"/>
      <c r="BZ35" s="276"/>
      <c r="CA35" s="276"/>
      <c r="CB35" s="315"/>
      <c r="CD35" s="260" t="s">
        <v>412</v>
      </c>
      <c r="CE35" s="36"/>
      <c r="CF35" s="36"/>
      <c r="CG35" s="36"/>
      <c r="CH35" s="36"/>
      <c r="CI35" s="36"/>
      <c r="CJ35" s="36"/>
      <c r="CK35" s="36"/>
      <c r="CL35" s="36"/>
      <c r="CM35" s="36"/>
      <c r="CN35" s="36"/>
      <c r="CO35" s="36"/>
      <c r="CP35" s="36"/>
      <c r="CQ35" s="269"/>
      <c r="CR35" s="274">
        <v>1045707</v>
      </c>
      <c r="CS35" s="313"/>
      <c r="CT35" s="313"/>
      <c r="CU35" s="313"/>
      <c r="CV35" s="313"/>
      <c r="CW35" s="313"/>
      <c r="CX35" s="313"/>
      <c r="CY35" s="333"/>
      <c r="CZ35" s="289">
        <v>0.8</v>
      </c>
      <c r="DA35" s="336"/>
      <c r="DB35" s="336"/>
      <c r="DC35" s="339"/>
      <c r="DD35" s="326">
        <v>886305</v>
      </c>
      <c r="DE35" s="313"/>
      <c r="DF35" s="313"/>
      <c r="DG35" s="313"/>
      <c r="DH35" s="313"/>
      <c r="DI35" s="313"/>
      <c r="DJ35" s="313"/>
      <c r="DK35" s="333"/>
      <c r="DL35" s="326">
        <v>886305</v>
      </c>
      <c r="DM35" s="313"/>
      <c r="DN35" s="313"/>
      <c r="DO35" s="313"/>
      <c r="DP35" s="313"/>
      <c r="DQ35" s="313"/>
      <c r="DR35" s="313"/>
      <c r="DS35" s="313"/>
      <c r="DT35" s="313"/>
      <c r="DU35" s="313"/>
      <c r="DV35" s="333"/>
      <c r="DW35" s="289">
        <v>1.1000000000000001</v>
      </c>
      <c r="DX35" s="336"/>
      <c r="DY35" s="336"/>
      <c r="DZ35" s="336"/>
      <c r="EA35" s="336"/>
      <c r="EB35" s="336"/>
      <c r="EC35" s="362"/>
    </row>
    <row r="36" spans="2:133" ht="11.25" customHeight="1">
      <c r="B36" s="260" t="s">
        <v>414</v>
      </c>
      <c r="C36" s="36"/>
      <c r="D36" s="36"/>
      <c r="E36" s="36"/>
      <c r="F36" s="36"/>
      <c r="G36" s="36"/>
      <c r="H36" s="36"/>
      <c r="I36" s="36"/>
      <c r="J36" s="36"/>
      <c r="K36" s="36"/>
      <c r="L36" s="36"/>
      <c r="M36" s="36"/>
      <c r="N36" s="36"/>
      <c r="O36" s="36"/>
      <c r="P36" s="36"/>
      <c r="Q36" s="269"/>
      <c r="R36" s="274" t="s">
        <v>207</v>
      </c>
      <c r="S36" s="216"/>
      <c r="T36" s="216"/>
      <c r="U36" s="216"/>
      <c r="V36" s="216"/>
      <c r="W36" s="216"/>
      <c r="X36" s="216"/>
      <c r="Y36" s="279"/>
      <c r="Z36" s="282" t="s">
        <v>207</v>
      </c>
      <c r="AA36" s="282"/>
      <c r="AB36" s="282"/>
      <c r="AC36" s="282"/>
      <c r="AD36" s="285" t="s">
        <v>207</v>
      </c>
      <c r="AE36" s="285"/>
      <c r="AF36" s="285"/>
      <c r="AG36" s="285"/>
      <c r="AH36" s="285"/>
      <c r="AI36" s="285"/>
      <c r="AJ36" s="285"/>
      <c r="AK36" s="285"/>
      <c r="AL36" s="289" t="s">
        <v>207</v>
      </c>
      <c r="AM36" s="237"/>
      <c r="AN36" s="237"/>
      <c r="AO36" s="294"/>
      <c r="AQ36" s="302" t="s">
        <v>315</v>
      </c>
      <c r="AR36" s="198"/>
      <c r="AS36" s="198"/>
      <c r="AT36" s="198"/>
      <c r="AU36" s="198"/>
      <c r="AV36" s="198"/>
      <c r="AW36" s="198"/>
      <c r="AX36" s="198"/>
      <c r="AY36" s="310"/>
      <c r="AZ36" s="274" t="s">
        <v>207</v>
      </c>
      <c r="BA36" s="216"/>
      <c r="BB36" s="216"/>
      <c r="BC36" s="216"/>
      <c r="BD36" s="313"/>
      <c r="BE36" s="313"/>
      <c r="BF36" s="316"/>
      <c r="BG36" s="260" t="s">
        <v>416</v>
      </c>
      <c r="BH36" s="36"/>
      <c r="BI36" s="36"/>
      <c r="BJ36" s="36"/>
      <c r="BK36" s="36"/>
      <c r="BL36" s="36"/>
      <c r="BM36" s="36"/>
      <c r="BN36" s="36"/>
      <c r="BO36" s="36"/>
      <c r="BP36" s="36"/>
      <c r="BQ36" s="36"/>
      <c r="BR36" s="36"/>
      <c r="BS36" s="36"/>
      <c r="BT36" s="36"/>
      <c r="BU36" s="269"/>
      <c r="BV36" s="274">
        <v>194013</v>
      </c>
      <c r="BW36" s="216"/>
      <c r="BX36" s="216"/>
      <c r="BY36" s="216"/>
      <c r="BZ36" s="216"/>
      <c r="CA36" s="216"/>
      <c r="CB36" s="328"/>
      <c r="CD36" s="260" t="s">
        <v>26</v>
      </c>
      <c r="CE36" s="36"/>
      <c r="CF36" s="36"/>
      <c r="CG36" s="36"/>
      <c r="CH36" s="36"/>
      <c r="CI36" s="36"/>
      <c r="CJ36" s="36"/>
      <c r="CK36" s="36"/>
      <c r="CL36" s="36"/>
      <c r="CM36" s="36"/>
      <c r="CN36" s="36"/>
      <c r="CO36" s="36"/>
      <c r="CP36" s="36"/>
      <c r="CQ36" s="269"/>
      <c r="CR36" s="274">
        <v>6937354</v>
      </c>
      <c r="CS36" s="216"/>
      <c r="CT36" s="216"/>
      <c r="CU36" s="216"/>
      <c r="CV36" s="216"/>
      <c r="CW36" s="216"/>
      <c r="CX36" s="216"/>
      <c r="CY36" s="279"/>
      <c r="CZ36" s="289">
        <v>5.0999999999999996</v>
      </c>
      <c r="DA36" s="336"/>
      <c r="DB36" s="336"/>
      <c r="DC36" s="339"/>
      <c r="DD36" s="326">
        <v>4093436</v>
      </c>
      <c r="DE36" s="216"/>
      <c r="DF36" s="216"/>
      <c r="DG36" s="216"/>
      <c r="DH36" s="216"/>
      <c r="DI36" s="216"/>
      <c r="DJ36" s="216"/>
      <c r="DK36" s="279"/>
      <c r="DL36" s="326">
        <v>2742082</v>
      </c>
      <c r="DM36" s="216"/>
      <c r="DN36" s="216"/>
      <c r="DO36" s="216"/>
      <c r="DP36" s="216"/>
      <c r="DQ36" s="216"/>
      <c r="DR36" s="216"/>
      <c r="DS36" s="216"/>
      <c r="DT36" s="216"/>
      <c r="DU36" s="216"/>
      <c r="DV36" s="279"/>
      <c r="DW36" s="289">
        <v>3.5</v>
      </c>
      <c r="DX36" s="336"/>
      <c r="DY36" s="336"/>
      <c r="DZ36" s="336"/>
      <c r="EA36" s="336"/>
      <c r="EB36" s="336"/>
      <c r="EC36" s="362"/>
    </row>
    <row r="37" spans="2:133" ht="11.25" customHeight="1">
      <c r="B37" s="260" t="s">
        <v>418</v>
      </c>
      <c r="C37" s="36"/>
      <c r="D37" s="36"/>
      <c r="E37" s="36"/>
      <c r="F37" s="36"/>
      <c r="G37" s="36"/>
      <c r="H37" s="36"/>
      <c r="I37" s="36"/>
      <c r="J37" s="36"/>
      <c r="K37" s="36"/>
      <c r="L37" s="36"/>
      <c r="M37" s="36"/>
      <c r="N37" s="36"/>
      <c r="O37" s="36"/>
      <c r="P37" s="36"/>
      <c r="Q37" s="269"/>
      <c r="R37" s="274" t="s">
        <v>207</v>
      </c>
      <c r="S37" s="216"/>
      <c r="T37" s="216"/>
      <c r="U37" s="216"/>
      <c r="V37" s="216"/>
      <c r="W37" s="216"/>
      <c r="X37" s="216"/>
      <c r="Y37" s="279"/>
      <c r="Z37" s="282" t="s">
        <v>207</v>
      </c>
      <c r="AA37" s="282"/>
      <c r="AB37" s="282"/>
      <c r="AC37" s="282"/>
      <c r="AD37" s="285" t="s">
        <v>207</v>
      </c>
      <c r="AE37" s="285"/>
      <c r="AF37" s="285"/>
      <c r="AG37" s="285"/>
      <c r="AH37" s="285"/>
      <c r="AI37" s="285"/>
      <c r="AJ37" s="285"/>
      <c r="AK37" s="285"/>
      <c r="AL37" s="289" t="s">
        <v>207</v>
      </c>
      <c r="AM37" s="237"/>
      <c r="AN37" s="237"/>
      <c r="AO37" s="294"/>
      <c r="AQ37" s="302" t="s">
        <v>420</v>
      </c>
      <c r="AR37" s="198"/>
      <c r="AS37" s="198"/>
      <c r="AT37" s="198"/>
      <c r="AU37" s="198"/>
      <c r="AV37" s="198"/>
      <c r="AW37" s="198"/>
      <c r="AX37" s="198"/>
      <c r="AY37" s="310"/>
      <c r="AZ37" s="274" t="s">
        <v>207</v>
      </c>
      <c r="BA37" s="216"/>
      <c r="BB37" s="216"/>
      <c r="BC37" s="216"/>
      <c r="BD37" s="313"/>
      <c r="BE37" s="313"/>
      <c r="BF37" s="316"/>
      <c r="BG37" s="260" t="s">
        <v>421</v>
      </c>
      <c r="BH37" s="36"/>
      <c r="BI37" s="36"/>
      <c r="BJ37" s="36"/>
      <c r="BK37" s="36"/>
      <c r="BL37" s="36"/>
      <c r="BM37" s="36"/>
      <c r="BN37" s="36"/>
      <c r="BO37" s="36"/>
      <c r="BP37" s="36"/>
      <c r="BQ37" s="36"/>
      <c r="BR37" s="36"/>
      <c r="BS37" s="36"/>
      <c r="BT37" s="36"/>
      <c r="BU37" s="269"/>
      <c r="BV37" s="274">
        <v>63731</v>
      </c>
      <c r="BW37" s="216"/>
      <c r="BX37" s="216"/>
      <c r="BY37" s="216"/>
      <c r="BZ37" s="216"/>
      <c r="CA37" s="216"/>
      <c r="CB37" s="328"/>
      <c r="CD37" s="260" t="s">
        <v>164</v>
      </c>
      <c r="CE37" s="36"/>
      <c r="CF37" s="36"/>
      <c r="CG37" s="36"/>
      <c r="CH37" s="36"/>
      <c r="CI37" s="36"/>
      <c r="CJ37" s="36"/>
      <c r="CK37" s="36"/>
      <c r="CL37" s="36"/>
      <c r="CM37" s="36"/>
      <c r="CN37" s="36"/>
      <c r="CO37" s="36"/>
      <c r="CP37" s="36"/>
      <c r="CQ37" s="269"/>
      <c r="CR37" s="274">
        <v>1237185</v>
      </c>
      <c r="CS37" s="313"/>
      <c r="CT37" s="313"/>
      <c r="CU37" s="313"/>
      <c r="CV37" s="313"/>
      <c r="CW37" s="313"/>
      <c r="CX37" s="313"/>
      <c r="CY37" s="333"/>
      <c r="CZ37" s="289">
        <v>0.9</v>
      </c>
      <c r="DA37" s="336"/>
      <c r="DB37" s="336"/>
      <c r="DC37" s="339"/>
      <c r="DD37" s="326">
        <v>1237073</v>
      </c>
      <c r="DE37" s="313"/>
      <c r="DF37" s="313"/>
      <c r="DG37" s="313"/>
      <c r="DH37" s="313"/>
      <c r="DI37" s="313"/>
      <c r="DJ37" s="313"/>
      <c r="DK37" s="333"/>
      <c r="DL37" s="326">
        <v>863671</v>
      </c>
      <c r="DM37" s="313"/>
      <c r="DN37" s="313"/>
      <c r="DO37" s="313"/>
      <c r="DP37" s="313"/>
      <c r="DQ37" s="313"/>
      <c r="DR37" s="313"/>
      <c r="DS37" s="313"/>
      <c r="DT37" s="313"/>
      <c r="DU37" s="313"/>
      <c r="DV37" s="333"/>
      <c r="DW37" s="289">
        <v>1.1000000000000001</v>
      </c>
      <c r="DX37" s="336"/>
      <c r="DY37" s="336"/>
      <c r="DZ37" s="336"/>
      <c r="EA37" s="336"/>
      <c r="EB37" s="336"/>
      <c r="EC37" s="362"/>
    </row>
    <row r="38" spans="2:133" ht="11.25" customHeight="1">
      <c r="B38" s="262" t="s">
        <v>419</v>
      </c>
      <c r="C38" s="267"/>
      <c r="D38" s="267"/>
      <c r="E38" s="267"/>
      <c r="F38" s="267"/>
      <c r="G38" s="267"/>
      <c r="H38" s="267"/>
      <c r="I38" s="267"/>
      <c r="J38" s="267"/>
      <c r="K38" s="267"/>
      <c r="L38" s="267"/>
      <c r="M38" s="267"/>
      <c r="N38" s="267"/>
      <c r="O38" s="267"/>
      <c r="P38" s="267"/>
      <c r="Q38" s="271"/>
      <c r="R38" s="275">
        <v>140825042</v>
      </c>
      <c r="S38" s="277"/>
      <c r="T38" s="277"/>
      <c r="U38" s="277"/>
      <c r="V38" s="277"/>
      <c r="W38" s="277"/>
      <c r="X38" s="277"/>
      <c r="Y38" s="280"/>
      <c r="Z38" s="283">
        <v>100</v>
      </c>
      <c r="AA38" s="283"/>
      <c r="AB38" s="283"/>
      <c r="AC38" s="283"/>
      <c r="AD38" s="286">
        <v>78601196</v>
      </c>
      <c r="AE38" s="286"/>
      <c r="AF38" s="286"/>
      <c r="AG38" s="286"/>
      <c r="AH38" s="286"/>
      <c r="AI38" s="286"/>
      <c r="AJ38" s="286"/>
      <c r="AK38" s="286"/>
      <c r="AL38" s="290">
        <v>100</v>
      </c>
      <c r="AM38" s="292"/>
      <c r="AN38" s="292"/>
      <c r="AO38" s="295"/>
      <c r="AQ38" s="302" t="s">
        <v>153</v>
      </c>
      <c r="AR38" s="198"/>
      <c r="AS38" s="198"/>
      <c r="AT38" s="198"/>
      <c r="AU38" s="198"/>
      <c r="AV38" s="198"/>
      <c r="AW38" s="198"/>
      <c r="AX38" s="198"/>
      <c r="AY38" s="310"/>
      <c r="AZ38" s="274" t="s">
        <v>207</v>
      </c>
      <c r="BA38" s="216"/>
      <c r="BB38" s="216"/>
      <c r="BC38" s="216"/>
      <c r="BD38" s="313"/>
      <c r="BE38" s="313"/>
      <c r="BF38" s="316"/>
      <c r="BG38" s="260" t="s">
        <v>341</v>
      </c>
      <c r="BH38" s="36"/>
      <c r="BI38" s="36"/>
      <c r="BJ38" s="36"/>
      <c r="BK38" s="36"/>
      <c r="BL38" s="36"/>
      <c r="BM38" s="36"/>
      <c r="BN38" s="36"/>
      <c r="BO38" s="36"/>
      <c r="BP38" s="36"/>
      <c r="BQ38" s="36"/>
      <c r="BR38" s="36"/>
      <c r="BS38" s="36"/>
      <c r="BT38" s="36"/>
      <c r="BU38" s="269"/>
      <c r="BV38" s="274">
        <v>82914</v>
      </c>
      <c r="BW38" s="216"/>
      <c r="BX38" s="216"/>
      <c r="BY38" s="216"/>
      <c r="BZ38" s="216"/>
      <c r="CA38" s="216"/>
      <c r="CB38" s="328"/>
      <c r="CD38" s="260" t="s">
        <v>422</v>
      </c>
      <c r="CE38" s="36"/>
      <c r="CF38" s="36"/>
      <c r="CG38" s="36"/>
      <c r="CH38" s="36"/>
      <c r="CI38" s="36"/>
      <c r="CJ38" s="36"/>
      <c r="CK38" s="36"/>
      <c r="CL38" s="36"/>
      <c r="CM38" s="36"/>
      <c r="CN38" s="36"/>
      <c r="CO38" s="36"/>
      <c r="CP38" s="36"/>
      <c r="CQ38" s="269"/>
      <c r="CR38" s="274">
        <v>11368291</v>
      </c>
      <c r="CS38" s="216"/>
      <c r="CT38" s="216"/>
      <c r="CU38" s="216"/>
      <c r="CV38" s="216"/>
      <c r="CW38" s="216"/>
      <c r="CX38" s="216"/>
      <c r="CY38" s="279"/>
      <c r="CZ38" s="289">
        <v>8.4</v>
      </c>
      <c r="DA38" s="336"/>
      <c r="DB38" s="336"/>
      <c r="DC38" s="339"/>
      <c r="DD38" s="326">
        <v>9620314</v>
      </c>
      <c r="DE38" s="216"/>
      <c r="DF38" s="216"/>
      <c r="DG38" s="216"/>
      <c r="DH38" s="216"/>
      <c r="DI38" s="216"/>
      <c r="DJ38" s="216"/>
      <c r="DK38" s="279"/>
      <c r="DL38" s="326">
        <v>7242715</v>
      </c>
      <c r="DM38" s="216"/>
      <c r="DN38" s="216"/>
      <c r="DO38" s="216"/>
      <c r="DP38" s="216"/>
      <c r="DQ38" s="216"/>
      <c r="DR38" s="216"/>
      <c r="DS38" s="216"/>
      <c r="DT38" s="216"/>
      <c r="DU38" s="216"/>
      <c r="DV38" s="279"/>
      <c r="DW38" s="289">
        <v>9.1999999999999993</v>
      </c>
      <c r="DX38" s="336"/>
      <c r="DY38" s="336"/>
      <c r="DZ38" s="336"/>
      <c r="EA38" s="336"/>
      <c r="EB38" s="336"/>
      <c r="EC38" s="362"/>
    </row>
    <row r="39" spans="2:133" ht="11.25" customHeight="1">
      <c r="AQ39" s="302" t="s">
        <v>152</v>
      </c>
      <c r="AR39" s="198"/>
      <c r="AS39" s="198"/>
      <c r="AT39" s="198"/>
      <c r="AU39" s="198"/>
      <c r="AV39" s="198"/>
      <c r="AW39" s="198"/>
      <c r="AX39" s="198"/>
      <c r="AY39" s="310"/>
      <c r="AZ39" s="274" t="s">
        <v>207</v>
      </c>
      <c r="BA39" s="216"/>
      <c r="BB39" s="216"/>
      <c r="BC39" s="216"/>
      <c r="BD39" s="313"/>
      <c r="BE39" s="313"/>
      <c r="BF39" s="316"/>
      <c r="BG39" s="298" t="s">
        <v>55</v>
      </c>
      <c r="BH39" s="29"/>
      <c r="BI39" s="29"/>
      <c r="BJ39" s="29"/>
      <c r="BK39" s="29"/>
      <c r="BL39" s="29"/>
      <c r="BM39" s="36" t="s">
        <v>423</v>
      </c>
      <c r="BN39" s="36"/>
      <c r="BO39" s="36"/>
      <c r="BP39" s="36"/>
      <c r="BQ39" s="36"/>
      <c r="BR39" s="36"/>
      <c r="BS39" s="36"/>
      <c r="BT39" s="36"/>
      <c r="BU39" s="269"/>
      <c r="BV39" s="274">
        <v>109</v>
      </c>
      <c r="BW39" s="216"/>
      <c r="BX39" s="216"/>
      <c r="BY39" s="216"/>
      <c r="BZ39" s="216"/>
      <c r="CA39" s="216"/>
      <c r="CB39" s="328"/>
      <c r="CD39" s="260" t="s">
        <v>424</v>
      </c>
      <c r="CE39" s="36"/>
      <c r="CF39" s="36"/>
      <c r="CG39" s="36"/>
      <c r="CH39" s="36"/>
      <c r="CI39" s="36"/>
      <c r="CJ39" s="36"/>
      <c r="CK39" s="36"/>
      <c r="CL39" s="36"/>
      <c r="CM39" s="36"/>
      <c r="CN39" s="36"/>
      <c r="CO39" s="36"/>
      <c r="CP39" s="36"/>
      <c r="CQ39" s="269"/>
      <c r="CR39" s="274">
        <v>13261487</v>
      </c>
      <c r="CS39" s="313"/>
      <c r="CT39" s="313"/>
      <c r="CU39" s="313"/>
      <c r="CV39" s="313"/>
      <c r="CW39" s="313"/>
      <c r="CX39" s="313"/>
      <c r="CY39" s="333"/>
      <c r="CZ39" s="289">
        <v>9.8000000000000007</v>
      </c>
      <c r="DA39" s="336"/>
      <c r="DB39" s="336"/>
      <c r="DC39" s="339"/>
      <c r="DD39" s="326">
        <v>13183308</v>
      </c>
      <c r="DE39" s="313"/>
      <c r="DF39" s="313"/>
      <c r="DG39" s="313"/>
      <c r="DH39" s="313"/>
      <c r="DI39" s="313"/>
      <c r="DJ39" s="313"/>
      <c r="DK39" s="333"/>
      <c r="DL39" s="326" t="s">
        <v>207</v>
      </c>
      <c r="DM39" s="313"/>
      <c r="DN39" s="313"/>
      <c r="DO39" s="313"/>
      <c r="DP39" s="313"/>
      <c r="DQ39" s="313"/>
      <c r="DR39" s="313"/>
      <c r="DS39" s="313"/>
      <c r="DT39" s="313"/>
      <c r="DU39" s="313"/>
      <c r="DV39" s="333"/>
      <c r="DW39" s="289" t="s">
        <v>207</v>
      </c>
      <c r="DX39" s="336"/>
      <c r="DY39" s="336"/>
      <c r="DZ39" s="336"/>
      <c r="EA39" s="336"/>
      <c r="EB39" s="336"/>
      <c r="EC39" s="362"/>
    </row>
    <row r="40" spans="2:133" ht="11.25" customHeight="1">
      <c r="AQ40" s="302" t="s">
        <v>428</v>
      </c>
      <c r="AR40" s="198"/>
      <c r="AS40" s="198"/>
      <c r="AT40" s="198"/>
      <c r="AU40" s="198"/>
      <c r="AV40" s="198"/>
      <c r="AW40" s="198"/>
      <c r="AX40" s="198"/>
      <c r="AY40" s="310"/>
      <c r="AZ40" s="274">
        <v>4725756</v>
      </c>
      <c r="BA40" s="216"/>
      <c r="BB40" s="216"/>
      <c r="BC40" s="216"/>
      <c r="BD40" s="313"/>
      <c r="BE40" s="313"/>
      <c r="BF40" s="316"/>
      <c r="BG40" s="298"/>
      <c r="BH40" s="29"/>
      <c r="BI40" s="29"/>
      <c r="BJ40" s="29"/>
      <c r="BK40" s="29"/>
      <c r="BL40" s="29"/>
      <c r="BM40" s="36" t="s">
        <v>349</v>
      </c>
      <c r="BN40" s="36"/>
      <c r="BO40" s="36"/>
      <c r="BP40" s="36"/>
      <c r="BQ40" s="36"/>
      <c r="BR40" s="36"/>
      <c r="BS40" s="36"/>
      <c r="BT40" s="36"/>
      <c r="BU40" s="269"/>
      <c r="BV40" s="274" t="s">
        <v>207</v>
      </c>
      <c r="BW40" s="216"/>
      <c r="BX40" s="216"/>
      <c r="BY40" s="216"/>
      <c r="BZ40" s="216"/>
      <c r="CA40" s="216"/>
      <c r="CB40" s="328"/>
      <c r="CD40" s="260" t="s">
        <v>373</v>
      </c>
      <c r="CE40" s="36"/>
      <c r="CF40" s="36"/>
      <c r="CG40" s="36"/>
      <c r="CH40" s="36"/>
      <c r="CI40" s="36"/>
      <c r="CJ40" s="36"/>
      <c r="CK40" s="36"/>
      <c r="CL40" s="36"/>
      <c r="CM40" s="36"/>
      <c r="CN40" s="36"/>
      <c r="CO40" s="36"/>
      <c r="CP40" s="36"/>
      <c r="CQ40" s="269"/>
      <c r="CR40" s="274">
        <v>1149329</v>
      </c>
      <c r="CS40" s="216"/>
      <c r="CT40" s="216"/>
      <c r="CU40" s="216"/>
      <c r="CV40" s="216"/>
      <c r="CW40" s="216"/>
      <c r="CX40" s="216"/>
      <c r="CY40" s="279"/>
      <c r="CZ40" s="289">
        <v>0.8</v>
      </c>
      <c r="DA40" s="336"/>
      <c r="DB40" s="336"/>
      <c r="DC40" s="339"/>
      <c r="DD40" s="326">
        <v>6550</v>
      </c>
      <c r="DE40" s="216"/>
      <c r="DF40" s="216"/>
      <c r="DG40" s="216"/>
      <c r="DH40" s="216"/>
      <c r="DI40" s="216"/>
      <c r="DJ40" s="216"/>
      <c r="DK40" s="279"/>
      <c r="DL40" s="326">
        <v>1830</v>
      </c>
      <c r="DM40" s="216"/>
      <c r="DN40" s="216"/>
      <c r="DO40" s="216"/>
      <c r="DP40" s="216"/>
      <c r="DQ40" s="216"/>
      <c r="DR40" s="216"/>
      <c r="DS40" s="216"/>
      <c r="DT40" s="216"/>
      <c r="DU40" s="216"/>
      <c r="DV40" s="279"/>
      <c r="DW40" s="289">
        <v>0</v>
      </c>
      <c r="DX40" s="336"/>
      <c r="DY40" s="336"/>
      <c r="DZ40" s="336"/>
      <c r="EA40" s="336"/>
      <c r="EB40" s="336"/>
      <c r="EC40" s="362"/>
    </row>
    <row r="41" spans="2:133" ht="11.25" customHeight="1">
      <c r="AQ41" s="303" t="s">
        <v>429</v>
      </c>
      <c r="AR41" s="305"/>
      <c r="AS41" s="305"/>
      <c r="AT41" s="305"/>
      <c r="AU41" s="305"/>
      <c r="AV41" s="305"/>
      <c r="AW41" s="305"/>
      <c r="AX41" s="305"/>
      <c r="AY41" s="311"/>
      <c r="AZ41" s="275">
        <v>6642535</v>
      </c>
      <c r="BA41" s="277"/>
      <c r="BB41" s="277"/>
      <c r="BC41" s="277"/>
      <c r="BD41" s="312"/>
      <c r="BE41" s="312"/>
      <c r="BF41" s="317"/>
      <c r="BG41" s="175"/>
      <c r="BH41" s="178"/>
      <c r="BI41" s="178"/>
      <c r="BJ41" s="178"/>
      <c r="BK41" s="178"/>
      <c r="BL41" s="178"/>
      <c r="BM41" s="267" t="s">
        <v>430</v>
      </c>
      <c r="BN41" s="267"/>
      <c r="BO41" s="267"/>
      <c r="BP41" s="267"/>
      <c r="BQ41" s="267"/>
      <c r="BR41" s="267"/>
      <c r="BS41" s="267"/>
      <c r="BT41" s="267"/>
      <c r="BU41" s="271"/>
      <c r="BV41" s="275">
        <v>235</v>
      </c>
      <c r="BW41" s="277"/>
      <c r="BX41" s="277"/>
      <c r="BY41" s="277"/>
      <c r="BZ41" s="277"/>
      <c r="CA41" s="277"/>
      <c r="CB41" s="329"/>
      <c r="CD41" s="260" t="s">
        <v>293</v>
      </c>
      <c r="CE41" s="36"/>
      <c r="CF41" s="36"/>
      <c r="CG41" s="36"/>
      <c r="CH41" s="36"/>
      <c r="CI41" s="36"/>
      <c r="CJ41" s="36"/>
      <c r="CK41" s="36"/>
      <c r="CL41" s="36"/>
      <c r="CM41" s="36"/>
      <c r="CN41" s="36"/>
      <c r="CO41" s="36"/>
      <c r="CP41" s="36"/>
      <c r="CQ41" s="269"/>
      <c r="CR41" s="274" t="s">
        <v>207</v>
      </c>
      <c r="CS41" s="313"/>
      <c r="CT41" s="313"/>
      <c r="CU41" s="313"/>
      <c r="CV41" s="313"/>
      <c r="CW41" s="313"/>
      <c r="CX41" s="313"/>
      <c r="CY41" s="333"/>
      <c r="CZ41" s="289" t="s">
        <v>207</v>
      </c>
      <c r="DA41" s="336"/>
      <c r="DB41" s="336"/>
      <c r="DC41" s="339"/>
      <c r="DD41" s="326" t="s">
        <v>207</v>
      </c>
      <c r="DE41" s="313"/>
      <c r="DF41" s="313"/>
      <c r="DG41" s="313"/>
      <c r="DH41" s="313"/>
      <c r="DI41" s="313"/>
      <c r="DJ41" s="313"/>
      <c r="DK41" s="333"/>
      <c r="DL41" s="348"/>
      <c r="DM41" s="351"/>
      <c r="DN41" s="351"/>
      <c r="DO41" s="351"/>
      <c r="DP41" s="351"/>
      <c r="DQ41" s="351"/>
      <c r="DR41" s="351"/>
      <c r="DS41" s="351"/>
      <c r="DT41" s="351"/>
      <c r="DU41" s="351"/>
      <c r="DV41" s="355"/>
      <c r="DW41" s="357"/>
      <c r="DX41" s="359"/>
      <c r="DY41" s="359"/>
      <c r="DZ41" s="359"/>
      <c r="EA41" s="359"/>
      <c r="EB41" s="359"/>
      <c r="EC41" s="363"/>
    </row>
    <row r="42" spans="2:133" ht="11.25" customHeight="1">
      <c r="B42" s="36" t="s">
        <v>50</v>
      </c>
      <c r="C42" s="36"/>
      <c r="D42" s="36"/>
      <c r="E42" s="36"/>
      <c r="F42" s="36"/>
      <c r="G42" s="36"/>
      <c r="H42" s="36"/>
      <c r="I42" s="36"/>
      <c r="J42" s="36"/>
      <c r="K42" s="36"/>
      <c r="L42" s="36"/>
      <c r="M42" s="36"/>
      <c r="N42" s="36"/>
      <c r="O42" s="36"/>
      <c r="P42" s="36"/>
      <c r="Q42" s="36"/>
      <c r="R42" s="55"/>
      <c r="S42" s="55"/>
      <c r="T42" s="55"/>
      <c r="U42" s="55"/>
      <c r="V42" s="55"/>
      <c r="W42" s="55"/>
      <c r="X42" s="55"/>
      <c r="Y42" s="55"/>
      <c r="Z42" s="55"/>
      <c r="AA42" s="55"/>
      <c r="AB42" s="55"/>
      <c r="AC42" s="55"/>
      <c r="AD42" s="55"/>
      <c r="AE42" s="55"/>
      <c r="AF42" s="55"/>
      <c r="AG42" s="55"/>
      <c r="AH42" s="55"/>
      <c r="AI42" s="55"/>
      <c r="AJ42" s="55"/>
      <c r="AK42" s="55"/>
      <c r="AL42" s="55"/>
      <c r="AM42" s="55"/>
      <c r="AN42" s="55"/>
      <c r="AO42" s="55"/>
      <c r="CD42" s="260" t="s">
        <v>285</v>
      </c>
      <c r="CE42" s="36"/>
      <c r="CF42" s="36"/>
      <c r="CG42" s="36"/>
      <c r="CH42" s="36"/>
      <c r="CI42" s="36"/>
      <c r="CJ42" s="36"/>
      <c r="CK42" s="36"/>
      <c r="CL42" s="36"/>
      <c r="CM42" s="36"/>
      <c r="CN42" s="36"/>
      <c r="CO42" s="36"/>
      <c r="CP42" s="36"/>
      <c r="CQ42" s="269"/>
      <c r="CR42" s="274">
        <v>19710175</v>
      </c>
      <c r="CS42" s="216"/>
      <c r="CT42" s="216"/>
      <c r="CU42" s="216"/>
      <c r="CV42" s="216"/>
      <c r="CW42" s="216"/>
      <c r="CX42" s="216"/>
      <c r="CY42" s="279"/>
      <c r="CZ42" s="289">
        <v>14.5</v>
      </c>
      <c r="DA42" s="237"/>
      <c r="DB42" s="237"/>
      <c r="DC42" s="340"/>
      <c r="DD42" s="326">
        <v>6905153</v>
      </c>
      <c r="DE42" s="216"/>
      <c r="DF42" s="216"/>
      <c r="DG42" s="216"/>
      <c r="DH42" s="216"/>
      <c r="DI42" s="216"/>
      <c r="DJ42" s="216"/>
      <c r="DK42" s="279"/>
      <c r="DL42" s="348"/>
      <c r="DM42" s="351"/>
      <c r="DN42" s="351"/>
      <c r="DO42" s="351"/>
      <c r="DP42" s="351"/>
      <c r="DQ42" s="351"/>
      <c r="DR42" s="351"/>
      <c r="DS42" s="351"/>
      <c r="DT42" s="351"/>
      <c r="DU42" s="351"/>
      <c r="DV42" s="355"/>
      <c r="DW42" s="357"/>
      <c r="DX42" s="359"/>
      <c r="DY42" s="359"/>
      <c r="DZ42" s="359"/>
      <c r="EA42" s="359"/>
      <c r="EB42" s="359"/>
      <c r="EC42" s="363"/>
    </row>
    <row r="43" spans="2:133" ht="11.25" customHeight="1">
      <c r="B43" s="263" t="s">
        <v>411</v>
      </c>
      <c r="C43" s="36"/>
      <c r="D43" s="36"/>
      <c r="E43" s="36"/>
      <c r="F43" s="36"/>
      <c r="G43" s="36"/>
      <c r="H43" s="36"/>
      <c r="I43" s="36"/>
      <c r="J43" s="36"/>
      <c r="K43" s="36"/>
      <c r="L43" s="36"/>
      <c r="M43" s="36"/>
      <c r="N43" s="36"/>
      <c r="O43" s="36"/>
      <c r="P43" s="36"/>
      <c r="Q43" s="36"/>
      <c r="R43" s="55"/>
      <c r="S43" s="55"/>
      <c r="T43" s="55"/>
      <c r="U43" s="55"/>
      <c r="V43" s="55"/>
      <c r="W43" s="55"/>
      <c r="X43" s="55"/>
      <c r="Y43" s="55"/>
      <c r="Z43" s="55"/>
      <c r="AA43" s="55"/>
      <c r="AB43" s="55"/>
      <c r="AC43" s="55"/>
      <c r="AD43" s="55"/>
      <c r="AE43" s="55"/>
      <c r="AF43" s="55"/>
      <c r="AG43" s="55"/>
      <c r="AH43" s="55"/>
      <c r="AI43" s="55"/>
      <c r="AJ43" s="55"/>
      <c r="AK43" s="55"/>
      <c r="AL43" s="55"/>
      <c r="AM43" s="55"/>
      <c r="AN43" s="55"/>
      <c r="AO43" s="55"/>
      <c r="CD43" s="260" t="s">
        <v>83</v>
      </c>
      <c r="CE43" s="36"/>
      <c r="CF43" s="36"/>
      <c r="CG43" s="36"/>
      <c r="CH43" s="36"/>
      <c r="CI43" s="36"/>
      <c r="CJ43" s="36"/>
      <c r="CK43" s="36"/>
      <c r="CL43" s="36"/>
      <c r="CM43" s="36"/>
      <c r="CN43" s="36"/>
      <c r="CO43" s="36"/>
      <c r="CP43" s="36"/>
      <c r="CQ43" s="269"/>
      <c r="CR43" s="274">
        <v>475497</v>
      </c>
      <c r="CS43" s="313"/>
      <c r="CT43" s="313"/>
      <c r="CU43" s="313"/>
      <c r="CV43" s="313"/>
      <c r="CW43" s="313"/>
      <c r="CX43" s="313"/>
      <c r="CY43" s="333"/>
      <c r="CZ43" s="289">
        <v>0.4</v>
      </c>
      <c r="DA43" s="336"/>
      <c r="DB43" s="336"/>
      <c r="DC43" s="339"/>
      <c r="DD43" s="326">
        <v>472708</v>
      </c>
      <c r="DE43" s="313"/>
      <c r="DF43" s="313"/>
      <c r="DG43" s="313"/>
      <c r="DH43" s="313"/>
      <c r="DI43" s="313"/>
      <c r="DJ43" s="313"/>
      <c r="DK43" s="333"/>
      <c r="DL43" s="348"/>
      <c r="DM43" s="351"/>
      <c r="DN43" s="351"/>
      <c r="DO43" s="351"/>
      <c r="DP43" s="351"/>
      <c r="DQ43" s="351"/>
      <c r="DR43" s="351"/>
      <c r="DS43" s="351"/>
      <c r="DT43" s="351"/>
      <c r="DU43" s="351"/>
      <c r="DV43" s="355"/>
      <c r="DW43" s="357"/>
      <c r="DX43" s="359"/>
      <c r="DY43" s="359"/>
      <c r="DZ43" s="359"/>
      <c r="EA43" s="359"/>
      <c r="EB43" s="359"/>
      <c r="EC43" s="363"/>
    </row>
    <row r="44" spans="2:133" ht="11.25" customHeight="1">
      <c r="B44" s="264" t="s">
        <v>272</v>
      </c>
      <c r="CD44" s="133" t="s">
        <v>181</v>
      </c>
      <c r="CE44" s="42"/>
      <c r="CF44" s="260" t="s">
        <v>431</v>
      </c>
      <c r="CG44" s="36"/>
      <c r="CH44" s="36"/>
      <c r="CI44" s="36"/>
      <c r="CJ44" s="36"/>
      <c r="CK44" s="36"/>
      <c r="CL44" s="36"/>
      <c r="CM44" s="36"/>
      <c r="CN44" s="36"/>
      <c r="CO44" s="36"/>
      <c r="CP44" s="36"/>
      <c r="CQ44" s="269"/>
      <c r="CR44" s="274">
        <v>19710175</v>
      </c>
      <c r="CS44" s="216"/>
      <c r="CT44" s="216"/>
      <c r="CU44" s="216"/>
      <c r="CV44" s="216"/>
      <c r="CW44" s="216"/>
      <c r="CX44" s="216"/>
      <c r="CY44" s="279"/>
      <c r="CZ44" s="289">
        <v>14.5</v>
      </c>
      <c r="DA44" s="237"/>
      <c r="DB44" s="237"/>
      <c r="DC44" s="340"/>
      <c r="DD44" s="326">
        <v>6905153</v>
      </c>
      <c r="DE44" s="216"/>
      <c r="DF44" s="216"/>
      <c r="DG44" s="216"/>
      <c r="DH44" s="216"/>
      <c r="DI44" s="216"/>
      <c r="DJ44" s="216"/>
      <c r="DK44" s="279"/>
      <c r="DL44" s="348"/>
      <c r="DM44" s="351"/>
      <c r="DN44" s="351"/>
      <c r="DO44" s="351"/>
      <c r="DP44" s="351"/>
      <c r="DQ44" s="351"/>
      <c r="DR44" s="351"/>
      <c r="DS44" s="351"/>
      <c r="DT44" s="351"/>
      <c r="DU44" s="351"/>
      <c r="DV44" s="355"/>
      <c r="DW44" s="357"/>
      <c r="DX44" s="359"/>
      <c r="DY44" s="359"/>
      <c r="DZ44" s="359"/>
      <c r="EA44" s="359"/>
      <c r="EB44" s="359"/>
      <c r="EC44" s="363"/>
    </row>
    <row r="45" spans="2:133" ht="11.25" customHeight="1">
      <c r="CD45" s="134"/>
      <c r="CE45" s="43"/>
      <c r="CF45" s="260" t="s">
        <v>432</v>
      </c>
      <c r="CG45" s="36"/>
      <c r="CH45" s="36"/>
      <c r="CI45" s="36"/>
      <c r="CJ45" s="36"/>
      <c r="CK45" s="36"/>
      <c r="CL45" s="36"/>
      <c r="CM45" s="36"/>
      <c r="CN45" s="36"/>
      <c r="CO45" s="36"/>
      <c r="CP45" s="36"/>
      <c r="CQ45" s="269"/>
      <c r="CR45" s="274">
        <v>5882160</v>
      </c>
      <c r="CS45" s="313"/>
      <c r="CT45" s="313"/>
      <c r="CU45" s="313"/>
      <c r="CV45" s="313"/>
      <c r="CW45" s="313"/>
      <c r="CX45" s="313"/>
      <c r="CY45" s="333"/>
      <c r="CZ45" s="289">
        <v>4.3</v>
      </c>
      <c r="DA45" s="336"/>
      <c r="DB45" s="336"/>
      <c r="DC45" s="339"/>
      <c r="DD45" s="326">
        <v>1475368</v>
      </c>
      <c r="DE45" s="313"/>
      <c r="DF45" s="313"/>
      <c r="DG45" s="313"/>
      <c r="DH45" s="313"/>
      <c r="DI45" s="313"/>
      <c r="DJ45" s="313"/>
      <c r="DK45" s="333"/>
      <c r="DL45" s="348"/>
      <c r="DM45" s="351"/>
      <c r="DN45" s="351"/>
      <c r="DO45" s="351"/>
      <c r="DP45" s="351"/>
      <c r="DQ45" s="351"/>
      <c r="DR45" s="351"/>
      <c r="DS45" s="351"/>
      <c r="DT45" s="351"/>
      <c r="DU45" s="351"/>
      <c r="DV45" s="355"/>
      <c r="DW45" s="357"/>
      <c r="DX45" s="359"/>
      <c r="DY45" s="359"/>
      <c r="DZ45" s="359"/>
      <c r="EA45" s="359"/>
      <c r="EB45" s="359"/>
      <c r="EC45" s="363"/>
    </row>
    <row r="46" spans="2:133" ht="11.25" customHeight="1">
      <c r="CD46" s="134"/>
      <c r="CE46" s="43"/>
      <c r="CF46" s="260" t="s">
        <v>433</v>
      </c>
      <c r="CG46" s="36"/>
      <c r="CH46" s="36"/>
      <c r="CI46" s="36"/>
      <c r="CJ46" s="36"/>
      <c r="CK46" s="36"/>
      <c r="CL46" s="36"/>
      <c r="CM46" s="36"/>
      <c r="CN46" s="36"/>
      <c r="CO46" s="36"/>
      <c r="CP46" s="36"/>
      <c r="CQ46" s="269"/>
      <c r="CR46" s="274">
        <v>13044156</v>
      </c>
      <c r="CS46" s="216"/>
      <c r="CT46" s="216"/>
      <c r="CU46" s="216"/>
      <c r="CV46" s="216"/>
      <c r="CW46" s="216"/>
      <c r="CX46" s="216"/>
      <c r="CY46" s="279"/>
      <c r="CZ46" s="289">
        <v>9.6</v>
      </c>
      <c r="DA46" s="237"/>
      <c r="DB46" s="237"/>
      <c r="DC46" s="340"/>
      <c r="DD46" s="326">
        <v>4977463</v>
      </c>
      <c r="DE46" s="216"/>
      <c r="DF46" s="216"/>
      <c r="DG46" s="216"/>
      <c r="DH46" s="216"/>
      <c r="DI46" s="216"/>
      <c r="DJ46" s="216"/>
      <c r="DK46" s="279"/>
      <c r="DL46" s="348"/>
      <c r="DM46" s="351"/>
      <c r="DN46" s="351"/>
      <c r="DO46" s="351"/>
      <c r="DP46" s="351"/>
      <c r="DQ46" s="351"/>
      <c r="DR46" s="351"/>
      <c r="DS46" s="351"/>
      <c r="DT46" s="351"/>
      <c r="DU46" s="351"/>
      <c r="DV46" s="355"/>
      <c r="DW46" s="357"/>
      <c r="DX46" s="359"/>
      <c r="DY46" s="359"/>
      <c r="DZ46" s="359"/>
      <c r="EA46" s="359"/>
      <c r="EB46" s="359"/>
      <c r="EC46" s="363"/>
    </row>
    <row r="47" spans="2:133" ht="11.25" customHeight="1">
      <c r="CD47" s="134"/>
      <c r="CE47" s="43"/>
      <c r="CF47" s="260" t="s">
        <v>434</v>
      </c>
      <c r="CG47" s="36"/>
      <c r="CH47" s="36"/>
      <c r="CI47" s="36"/>
      <c r="CJ47" s="36"/>
      <c r="CK47" s="36"/>
      <c r="CL47" s="36"/>
      <c r="CM47" s="36"/>
      <c r="CN47" s="36"/>
      <c r="CO47" s="36"/>
      <c r="CP47" s="36"/>
      <c r="CQ47" s="269"/>
      <c r="CR47" s="274" t="s">
        <v>207</v>
      </c>
      <c r="CS47" s="313"/>
      <c r="CT47" s="313"/>
      <c r="CU47" s="313"/>
      <c r="CV47" s="313"/>
      <c r="CW47" s="313"/>
      <c r="CX47" s="313"/>
      <c r="CY47" s="333"/>
      <c r="CZ47" s="289" t="s">
        <v>207</v>
      </c>
      <c r="DA47" s="336"/>
      <c r="DB47" s="336"/>
      <c r="DC47" s="339"/>
      <c r="DD47" s="326" t="s">
        <v>207</v>
      </c>
      <c r="DE47" s="313"/>
      <c r="DF47" s="313"/>
      <c r="DG47" s="313"/>
      <c r="DH47" s="313"/>
      <c r="DI47" s="313"/>
      <c r="DJ47" s="313"/>
      <c r="DK47" s="333"/>
      <c r="DL47" s="348"/>
      <c r="DM47" s="351"/>
      <c r="DN47" s="351"/>
      <c r="DO47" s="351"/>
      <c r="DP47" s="351"/>
      <c r="DQ47" s="351"/>
      <c r="DR47" s="351"/>
      <c r="DS47" s="351"/>
      <c r="DT47" s="351"/>
      <c r="DU47" s="351"/>
      <c r="DV47" s="355"/>
      <c r="DW47" s="357"/>
      <c r="DX47" s="359"/>
      <c r="DY47" s="359"/>
      <c r="DZ47" s="359"/>
      <c r="EA47" s="359"/>
      <c r="EB47" s="359"/>
      <c r="EC47" s="363"/>
    </row>
    <row r="48" spans="2:133">
      <c r="CD48" s="135"/>
      <c r="CE48" s="142"/>
      <c r="CF48" s="260" t="s">
        <v>436</v>
      </c>
      <c r="CG48" s="36"/>
      <c r="CH48" s="36"/>
      <c r="CI48" s="36"/>
      <c r="CJ48" s="36"/>
      <c r="CK48" s="36"/>
      <c r="CL48" s="36"/>
      <c r="CM48" s="36"/>
      <c r="CN48" s="36"/>
      <c r="CO48" s="36"/>
      <c r="CP48" s="36"/>
      <c r="CQ48" s="269"/>
      <c r="CR48" s="274" t="s">
        <v>207</v>
      </c>
      <c r="CS48" s="216"/>
      <c r="CT48" s="216"/>
      <c r="CU48" s="216"/>
      <c r="CV48" s="216"/>
      <c r="CW48" s="216"/>
      <c r="CX48" s="216"/>
      <c r="CY48" s="279"/>
      <c r="CZ48" s="289" t="s">
        <v>207</v>
      </c>
      <c r="DA48" s="237"/>
      <c r="DB48" s="237"/>
      <c r="DC48" s="340"/>
      <c r="DD48" s="326" t="s">
        <v>207</v>
      </c>
      <c r="DE48" s="216"/>
      <c r="DF48" s="216"/>
      <c r="DG48" s="216"/>
      <c r="DH48" s="216"/>
      <c r="DI48" s="216"/>
      <c r="DJ48" s="216"/>
      <c r="DK48" s="279"/>
      <c r="DL48" s="348"/>
      <c r="DM48" s="351"/>
      <c r="DN48" s="351"/>
      <c r="DO48" s="351"/>
      <c r="DP48" s="351"/>
      <c r="DQ48" s="351"/>
      <c r="DR48" s="351"/>
      <c r="DS48" s="351"/>
      <c r="DT48" s="351"/>
      <c r="DU48" s="351"/>
      <c r="DV48" s="355"/>
      <c r="DW48" s="357"/>
      <c r="DX48" s="359"/>
      <c r="DY48" s="359"/>
      <c r="DZ48" s="359"/>
      <c r="EA48" s="359"/>
      <c r="EB48" s="359"/>
      <c r="EC48" s="363"/>
    </row>
    <row r="49" spans="82:133" ht="11.25" customHeight="1">
      <c r="CD49" s="262" t="s">
        <v>198</v>
      </c>
      <c r="CE49" s="267"/>
      <c r="CF49" s="267"/>
      <c r="CG49" s="267"/>
      <c r="CH49" s="267"/>
      <c r="CI49" s="267"/>
      <c r="CJ49" s="267"/>
      <c r="CK49" s="267"/>
      <c r="CL49" s="267"/>
      <c r="CM49" s="267"/>
      <c r="CN49" s="267"/>
      <c r="CO49" s="267"/>
      <c r="CP49" s="267"/>
      <c r="CQ49" s="271"/>
      <c r="CR49" s="275">
        <v>135845923</v>
      </c>
      <c r="CS49" s="312"/>
      <c r="CT49" s="312"/>
      <c r="CU49" s="312"/>
      <c r="CV49" s="312"/>
      <c r="CW49" s="312"/>
      <c r="CX49" s="312"/>
      <c r="CY49" s="334"/>
      <c r="CZ49" s="290">
        <v>100</v>
      </c>
      <c r="DA49" s="337"/>
      <c r="DB49" s="337"/>
      <c r="DC49" s="341"/>
      <c r="DD49" s="344">
        <v>89489241</v>
      </c>
      <c r="DE49" s="312"/>
      <c r="DF49" s="312"/>
      <c r="DG49" s="312"/>
      <c r="DH49" s="312"/>
      <c r="DI49" s="312"/>
      <c r="DJ49" s="312"/>
      <c r="DK49" s="334"/>
      <c r="DL49" s="349"/>
      <c r="DM49" s="352"/>
      <c r="DN49" s="352"/>
      <c r="DO49" s="352"/>
      <c r="DP49" s="352"/>
      <c r="DQ49" s="352"/>
      <c r="DR49" s="352"/>
      <c r="DS49" s="352"/>
      <c r="DT49" s="352"/>
      <c r="DU49" s="352"/>
      <c r="DV49" s="356"/>
      <c r="DW49" s="358"/>
      <c r="DX49" s="360"/>
      <c r="DY49" s="360"/>
      <c r="DZ49" s="360"/>
      <c r="EA49" s="360"/>
      <c r="EB49" s="360"/>
      <c r="EC49" s="364"/>
    </row>
    <row r="50" spans="82:133" ht="13.5" hidden="1"/>
    <row r="51" spans="82:133" ht="13.5" hidden="1"/>
    <row r="52" spans="82:133" ht="13.5" hidden="1"/>
    <row r="53" spans="82:133" ht="13.5" hidden="1"/>
  </sheetData>
  <sheetProtection algorithmName="SHA-512" hashValue="/PaCQ3qxvFSVfQjAkM9IkmkrexLl8lU0U2BjnoWTwMvhoaDCUQ5ZWKiT87QNqt2AolOa5MKJRVb6fuXBrb2Ijw==" saltValue="zk5hj+22KoRa07bk0NCECg=="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Q29"/>
    <mergeCell ref="BR29:CB29"/>
    <mergeCell ref="CF29:CQ29"/>
    <mergeCell ref="CR29:CY29"/>
    <mergeCell ref="CZ29:DC29"/>
    <mergeCell ref="DD29:DK29"/>
    <mergeCell ref="DL29:DV29"/>
    <mergeCell ref="DW29:EC29"/>
    <mergeCell ref="B30:Q30"/>
    <mergeCell ref="R30:Y30"/>
    <mergeCell ref="Z30:AC30"/>
    <mergeCell ref="AD30:AK30"/>
    <mergeCell ref="AL30:AO30"/>
    <mergeCell ref="AX30:BF30"/>
    <mergeCell ref="BG30:BL30"/>
    <mergeCell ref="BM30:BQ30"/>
    <mergeCell ref="BR30:BW30"/>
    <mergeCell ref="BX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CD33:CQ33"/>
    <mergeCell ref="CR33:CY33"/>
    <mergeCell ref="CZ33:DC33"/>
    <mergeCell ref="DD33:DK33"/>
    <mergeCell ref="DL33:DV33"/>
    <mergeCell ref="DW33:EC33"/>
    <mergeCell ref="B34:Q34"/>
    <mergeCell ref="R34:Y34"/>
    <mergeCell ref="Z34:AC34"/>
    <mergeCell ref="AD34:AK34"/>
    <mergeCell ref="AL34:AO34"/>
    <mergeCell ref="AQ34:BF34"/>
    <mergeCell ref="BG34:CB34"/>
    <mergeCell ref="CD34:CQ34"/>
    <mergeCell ref="CR34:CY34"/>
    <mergeCell ref="CZ34:DC34"/>
    <mergeCell ref="DD34:DK34"/>
    <mergeCell ref="DL34:DV34"/>
    <mergeCell ref="DW34:EC34"/>
    <mergeCell ref="B35:Q35"/>
    <mergeCell ref="R35:Y35"/>
    <mergeCell ref="Z35:AC35"/>
    <mergeCell ref="AD35:AK35"/>
    <mergeCell ref="AL35:AO35"/>
    <mergeCell ref="AQ35:AY35"/>
    <mergeCell ref="AZ35:BF35"/>
    <mergeCell ref="BG35:BU35"/>
    <mergeCell ref="BV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AQ39:AY39"/>
    <mergeCell ref="AZ39:BF39"/>
    <mergeCell ref="BM39:BU39"/>
    <mergeCell ref="BV39:CB39"/>
    <mergeCell ref="CD39:CQ39"/>
    <mergeCell ref="CR39:CY39"/>
    <mergeCell ref="CZ39:DC39"/>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41:AY41"/>
    <mergeCell ref="AZ41:BF41"/>
    <mergeCell ref="BM41:BU41"/>
    <mergeCell ref="BV41:CB41"/>
    <mergeCell ref="CD41:CQ41"/>
    <mergeCell ref="CR41:CY41"/>
    <mergeCell ref="CZ41:DC41"/>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DW43:EC43"/>
    <mergeCell ref="CF44:CQ44"/>
    <mergeCell ref="CR44:CY44"/>
    <mergeCell ref="CZ44:DC44"/>
    <mergeCell ref="DD44:DK44"/>
    <mergeCell ref="DL44:DV44"/>
    <mergeCell ref="DW44:EC44"/>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0:AS32"/>
    <mergeCell ref="AT30:AT32"/>
    <mergeCell ref="BG39:BK41"/>
    <mergeCell ref="CD44:CE48"/>
  </mergeCells>
  <phoneticPr fontId="6"/>
  <printOptions horizontalCentered="1"/>
  <pageMargins left="0" right="0" top="0.39370078740157483" bottom="0.39370078740157483" header="0.19685039370078741" footer="0.19685039370078741"/>
  <pageSetup paperSize="9" fitToWidth="1" fitToHeight="1" orientation="portrait"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SheetLayoutView="70" workbookViewId="0"/>
  </sheetViews>
  <sheetFormatPr defaultColWidth="0" defaultRowHeight="13.5" zeroHeight="1"/>
  <cols>
    <col min="1" max="130" width="2.77734375" style="365" customWidth="1"/>
    <col min="131" max="131" width="1.6640625" style="365" customWidth="1"/>
    <col min="132" max="16384" width="9" style="365" hidden="1" customWidth="1"/>
  </cols>
  <sheetData>
    <row r="1" spans="1:131" s="366" customFormat="1" ht="11.25" customHeight="1">
      <c r="A1" s="370"/>
      <c r="B1" s="370"/>
      <c r="C1" s="370"/>
      <c r="D1" s="370"/>
      <c r="E1" s="370"/>
      <c r="F1" s="370"/>
      <c r="G1" s="370"/>
      <c r="H1" s="370"/>
      <c r="I1" s="370"/>
      <c r="J1" s="370"/>
      <c r="K1" s="370"/>
      <c r="L1" s="370"/>
      <c r="M1" s="370"/>
      <c r="N1" s="372"/>
      <c r="O1" s="372"/>
      <c r="P1" s="372"/>
      <c r="Q1" s="372"/>
      <c r="R1" s="372"/>
      <c r="S1" s="372"/>
      <c r="T1" s="372"/>
      <c r="U1" s="372"/>
      <c r="V1" s="372"/>
      <c r="W1" s="372"/>
      <c r="X1" s="372"/>
      <c r="Y1" s="372"/>
      <c r="Z1" s="372"/>
      <c r="AA1" s="372"/>
      <c r="AB1" s="372"/>
      <c r="AC1" s="372"/>
      <c r="AD1" s="372"/>
      <c r="AE1" s="372"/>
      <c r="AF1" s="372"/>
      <c r="AG1" s="372"/>
      <c r="AH1" s="372"/>
      <c r="AI1" s="372"/>
      <c r="AJ1" s="372"/>
      <c r="AK1" s="372"/>
      <c r="AL1" s="372"/>
      <c r="AM1" s="372"/>
      <c r="AN1" s="372"/>
      <c r="AO1" s="372"/>
      <c r="AP1" s="372"/>
      <c r="AQ1" s="372"/>
      <c r="AR1" s="372"/>
      <c r="AS1" s="372"/>
      <c r="AT1" s="372"/>
      <c r="AU1" s="372"/>
      <c r="AV1" s="372"/>
      <c r="AW1" s="372"/>
      <c r="AX1" s="372"/>
      <c r="AY1" s="372"/>
      <c r="AZ1" s="372"/>
      <c r="BA1" s="372"/>
      <c r="BB1" s="372"/>
      <c r="BC1" s="372"/>
      <c r="BD1" s="372"/>
      <c r="BE1" s="372"/>
      <c r="BF1" s="372"/>
      <c r="BG1" s="372"/>
      <c r="BH1" s="372"/>
      <c r="BI1" s="372"/>
      <c r="BJ1" s="372"/>
      <c r="BK1" s="372"/>
      <c r="BL1" s="372"/>
      <c r="BM1" s="372"/>
      <c r="BN1" s="372"/>
      <c r="BO1" s="372"/>
      <c r="BP1" s="372"/>
      <c r="BQ1" s="372"/>
      <c r="BR1" s="372"/>
      <c r="BS1" s="372"/>
      <c r="BT1" s="372"/>
      <c r="BU1" s="372"/>
      <c r="BV1" s="372"/>
      <c r="BW1" s="372"/>
      <c r="BX1" s="372"/>
      <c r="BY1" s="372"/>
      <c r="BZ1" s="372"/>
      <c r="CA1" s="372"/>
      <c r="CB1" s="372"/>
      <c r="CC1" s="372"/>
      <c r="CD1" s="372"/>
      <c r="CE1" s="372"/>
      <c r="CF1" s="372"/>
      <c r="CG1" s="372"/>
      <c r="CH1" s="372"/>
      <c r="CI1" s="372"/>
      <c r="CJ1" s="372"/>
      <c r="CK1" s="372"/>
      <c r="CL1" s="372"/>
      <c r="CM1" s="372"/>
      <c r="CN1" s="372"/>
      <c r="CO1" s="372"/>
      <c r="CP1" s="372"/>
      <c r="CQ1" s="372"/>
      <c r="CR1" s="372"/>
      <c r="CS1" s="372"/>
      <c r="CT1" s="372"/>
      <c r="CU1" s="372"/>
      <c r="CV1" s="372"/>
      <c r="CW1" s="372"/>
      <c r="CX1" s="372"/>
      <c r="CY1" s="372"/>
      <c r="CZ1" s="372"/>
      <c r="DA1" s="372"/>
      <c r="DB1" s="372"/>
      <c r="DC1" s="372"/>
      <c r="DD1" s="372"/>
      <c r="DE1" s="372"/>
      <c r="DF1" s="372"/>
      <c r="DG1" s="372"/>
      <c r="DH1" s="372"/>
      <c r="DI1" s="372"/>
      <c r="DJ1" s="372"/>
      <c r="DK1" s="372"/>
      <c r="DL1" s="372"/>
      <c r="DM1" s="372"/>
      <c r="DN1" s="372"/>
      <c r="DO1" s="372"/>
      <c r="DP1" s="736"/>
      <c r="DQ1" s="737"/>
      <c r="DR1" s="737"/>
      <c r="DS1" s="737"/>
      <c r="DT1" s="737"/>
      <c r="DU1" s="737"/>
      <c r="DV1" s="737"/>
      <c r="DW1" s="737"/>
      <c r="DX1" s="737"/>
      <c r="DY1" s="737"/>
      <c r="DZ1" s="737"/>
      <c r="EA1" s="369"/>
    </row>
    <row r="2" spans="1:131" s="367" customFormat="1" ht="26.25" customHeight="1">
      <c r="A2" s="371" t="s">
        <v>306</v>
      </c>
      <c r="B2" s="402"/>
      <c r="C2" s="402"/>
      <c r="D2" s="402"/>
      <c r="E2" s="402"/>
      <c r="F2" s="402"/>
      <c r="G2" s="402"/>
      <c r="H2" s="402"/>
      <c r="I2" s="402"/>
      <c r="J2" s="402"/>
      <c r="K2" s="402"/>
      <c r="L2" s="402"/>
      <c r="M2" s="402"/>
      <c r="N2" s="402"/>
      <c r="O2" s="402"/>
      <c r="P2" s="402"/>
      <c r="Q2" s="402"/>
      <c r="R2" s="402"/>
      <c r="S2" s="402"/>
      <c r="T2" s="402"/>
      <c r="U2" s="402"/>
      <c r="V2" s="402"/>
      <c r="W2" s="402"/>
      <c r="X2" s="402"/>
      <c r="Y2" s="402"/>
      <c r="Z2" s="402"/>
      <c r="AA2" s="402"/>
      <c r="AB2" s="402"/>
      <c r="AC2" s="402"/>
      <c r="AD2" s="402"/>
      <c r="AE2" s="402"/>
      <c r="AF2" s="402"/>
      <c r="AG2" s="402"/>
      <c r="AH2" s="402"/>
      <c r="AI2" s="402"/>
      <c r="AJ2" s="402"/>
      <c r="AK2" s="402"/>
      <c r="AL2" s="402"/>
      <c r="AM2" s="402"/>
      <c r="AN2" s="402"/>
      <c r="AO2" s="402"/>
      <c r="AP2" s="402"/>
      <c r="AQ2" s="402"/>
      <c r="AR2" s="402"/>
      <c r="AS2" s="402"/>
      <c r="AT2" s="402"/>
      <c r="AU2" s="402"/>
      <c r="AV2" s="402"/>
      <c r="AW2" s="402"/>
      <c r="AX2" s="402"/>
      <c r="AY2" s="402"/>
      <c r="AZ2" s="402"/>
      <c r="BA2" s="402"/>
      <c r="BB2" s="402"/>
      <c r="BC2" s="402"/>
      <c r="BD2" s="402"/>
      <c r="BE2" s="402"/>
      <c r="BF2" s="402"/>
      <c r="BG2" s="402"/>
      <c r="BH2" s="402"/>
      <c r="BI2" s="402"/>
      <c r="BJ2" s="402"/>
      <c r="BK2" s="402"/>
      <c r="BL2" s="402"/>
      <c r="BM2" s="402"/>
      <c r="BN2" s="402"/>
      <c r="BO2" s="402"/>
      <c r="BP2" s="402"/>
      <c r="BQ2" s="402"/>
      <c r="BR2" s="402"/>
      <c r="BS2" s="402"/>
      <c r="BT2" s="402"/>
      <c r="BU2" s="402"/>
      <c r="BV2" s="402"/>
      <c r="BW2" s="402"/>
      <c r="BX2" s="402"/>
      <c r="BY2" s="402"/>
      <c r="BZ2" s="402"/>
      <c r="CA2" s="402"/>
      <c r="CB2" s="402"/>
      <c r="CC2" s="402"/>
      <c r="CD2" s="402"/>
      <c r="CE2" s="402"/>
      <c r="CF2" s="402"/>
      <c r="CG2" s="402"/>
      <c r="CH2" s="402"/>
      <c r="CI2" s="402"/>
      <c r="CJ2" s="402"/>
      <c r="CK2" s="402"/>
      <c r="CL2" s="402"/>
      <c r="CM2" s="402"/>
      <c r="CN2" s="402"/>
      <c r="CO2" s="402"/>
      <c r="CP2" s="402"/>
      <c r="CQ2" s="402"/>
      <c r="CR2" s="402"/>
      <c r="CS2" s="402"/>
      <c r="CT2" s="402"/>
      <c r="CU2" s="402"/>
      <c r="CV2" s="402"/>
      <c r="CW2" s="402"/>
      <c r="CX2" s="402"/>
      <c r="CY2" s="402"/>
      <c r="CZ2" s="402"/>
      <c r="DA2" s="402"/>
      <c r="DB2" s="402"/>
      <c r="DC2" s="402"/>
      <c r="DD2" s="402"/>
      <c r="DE2" s="402"/>
      <c r="DF2" s="402"/>
      <c r="DG2" s="402"/>
      <c r="DH2" s="402"/>
      <c r="DI2" s="402"/>
      <c r="DJ2" s="731" t="s">
        <v>73</v>
      </c>
      <c r="DK2" s="732"/>
      <c r="DL2" s="732"/>
      <c r="DM2" s="732"/>
      <c r="DN2" s="732"/>
      <c r="DO2" s="735"/>
      <c r="DP2" s="402"/>
      <c r="DQ2" s="731" t="s">
        <v>309</v>
      </c>
      <c r="DR2" s="732"/>
      <c r="DS2" s="732"/>
      <c r="DT2" s="732"/>
      <c r="DU2" s="732"/>
      <c r="DV2" s="732"/>
      <c r="DW2" s="732"/>
      <c r="DX2" s="732"/>
      <c r="DY2" s="732"/>
      <c r="DZ2" s="735"/>
      <c r="EA2" s="749"/>
    </row>
    <row r="3" spans="1:131" s="366" customFormat="1" ht="11.25" customHeight="1">
      <c r="A3" s="372"/>
      <c r="B3" s="372"/>
      <c r="C3" s="372"/>
      <c r="D3" s="372"/>
      <c r="E3" s="372"/>
      <c r="F3" s="372"/>
      <c r="G3" s="372"/>
      <c r="H3" s="372"/>
      <c r="I3" s="372"/>
      <c r="J3" s="372"/>
      <c r="K3" s="372"/>
      <c r="L3" s="372"/>
      <c r="M3" s="372"/>
      <c r="N3" s="372"/>
      <c r="O3" s="372"/>
      <c r="P3" s="372"/>
      <c r="Q3" s="372"/>
      <c r="R3" s="372"/>
      <c r="S3" s="372"/>
      <c r="T3" s="372"/>
      <c r="U3" s="372"/>
      <c r="V3" s="372"/>
      <c r="W3" s="372"/>
      <c r="X3" s="372"/>
      <c r="Y3" s="372"/>
      <c r="Z3" s="372"/>
      <c r="AA3" s="372"/>
      <c r="AB3" s="372"/>
      <c r="AC3" s="372"/>
      <c r="AD3" s="372"/>
      <c r="AE3" s="372"/>
      <c r="AF3" s="372"/>
      <c r="AG3" s="372"/>
      <c r="AH3" s="372"/>
      <c r="AI3" s="372"/>
      <c r="AJ3" s="372"/>
      <c r="AK3" s="372"/>
      <c r="AL3" s="372"/>
      <c r="AM3" s="372"/>
      <c r="AN3" s="372"/>
      <c r="AO3" s="372"/>
      <c r="AP3" s="372"/>
      <c r="AQ3" s="372"/>
      <c r="AR3" s="372"/>
      <c r="AS3" s="372"/>
      <c r="AT3" s="372"/>
      <c r="AU3" s="372"/>
      <c r="AV3" s="372"/>
      <c r="AW3" s="372"/>
      <c r="AX3" s="372"/>
      <c r="AY3" s="372"/>
      <c r="AZ3" s="372"/>
      <c r="BA3" s="372"/>
      <c r="BB3" s="372"/>
      <c r="BC3" s="372"/>
      <c r="BD3" s="372"/>
      <c r="BE3" s="372"/>
      <c r="BF3" s="372"/>
      <c r="BG3" s="372"/>
      <c r="BH3" s="372"/>
      <c r="BI3" s="372"/>
      <c r="BJ3" s="372"/>
      <c r="BK3" s="372"/>
      <c r="BL3" s="372"/>
      <c r="BM3" s="372"/>
      <c r="BN3" s="372"/>
      <c r="BO3" s="372"/>
      <c r="BP3" s="372"/>
      <c r="BQ3" s="372"/>
      <c r="BR3" s="372"/>
      <c r="BS3" s="372"/>
      <c r="BT3" s="372"/>
      <c r="BU3" s="372"/>
      <c r="BV3" s="372"/>
      <c r="BW3" s="372"/>
      <c r="BX3" s="372"/>
      <c r="BY3" s="372"/>
      <c r="BZ3" s="372"/>
      <c r="CA3" s="372"/>
      <c r="CB3" s="372"/>
      <c r="CC3" s="372"/>
      <c r="CD3" s="372"/>
      <c r="CE3" s="372"/>
      <c r="CF3" s="372"/>
      <c r="CG3" s="372"/>
      <c r="CH3" s="372"/>
      <c r="CI3" s="372"/>
      <c r="CJ3" s="372"/>
      <c r="CK3" s="372"/>
      <c r="CL3" s="372"/>
      <c r="CM3" s="372"/>
      <c r="CN3" s="372"/>
      <c r="CO3" s="372"/>
      <c r="CP3" s="372"/>
      <c r="CQ3" s="372"/>
      <c r="CR3" s="372"/>
      <c r="CS3" s="372"/>
      <c r="CT3" s="372"/>
      <c r="CU3" s="372"/>
      <c r="CV3" s="372"/>
      <c r="CW3" s="372"/>
      <c r="CX3" s="372"/>
      <c r="CY3" s="372"/>
      <c r="CZ3" s="372"/>
      <c r="DA3" s="372"/>
      <c r="DB3" s="372"/>
      <c r="DC3" s="372"/>
      <c r="DD3" s="372"/>
      <c r="DE3" s="372"/>
      <c r="DF3" s="372"/>
      <c r="DG3" s="372"/>
      <c r="DH3" s="372"/>
      <c r="DI3" s="372"/>
      <c r="DJ3" s="372"/>
      <c r="DK3" s="372"/>
      <c r="DL3" s="372"/>
      <c r="DM3" s="372"/>
      <c r="DN3" s="372"/>
      <c r="DO3" s="372"/>
      <c r="DP3" s="372"/>
      <c r="DQ3" s="372"/>
      <c r="DR3" s="372"/>
      <c r="DS3" s="372"/>
      <c r="DT3" s="372"/>
      <c r="DU3" s="372"/>
      <c r="DV3" s="372"/>
      <c r="DW3" s="372"/>
      <c r="DX3" s="372"/>
      <c r="DY3" s="372"/>
      <c r="DZ3" s="372"/>
      <c r="EA3" s="369"/>
    </row>
    <row r="4" spans="1:131" s="368" customFormat="1" ht="26.25" customHeight="1">
      <c r="A4" s="373" t="s">
        <v>437</v>
      </c>
      <c r="B4" s="373"/>
      <c r="C4" s="373"/>
      <c r="D4" s="373"/>
      <c r="E4" s="373"/>
      <c r="F4" s="373"/>
      <c r="G4" s="373"/>
      <c r="H4" s="373"/>
      <c r="I4" s="373"/>
      <c r="J4" s="373"/>
      <c r="K4" s="373"/>
      <c r="L4" s="373"/>
      <c r="M4" s="373"/>
      <c r="N4" s="373"/>
      <c r="O4" s="373"/>
      <c r="P4" s="373"/>
      <c r="Q4" s="373"/>
      <c r="R4" s="373"/>
      <c r="S4" s="373"/>
      <c r="T4" s="373"/>
      <c r="U4" s="373"/>
      <c r="V4" s="373"/>
      <c r="W4" s="373"/>
      <c r="X4" s="373"/>
      <c r="Y4" s="373"/>
      <c r="Z4" s="373"/>
      <c r="AA4" s="373"/>
      <c r="AB4" s="373"/>
      <c r="AC4" s="373"/>
      <c r="AD4" s="373"/>
      <c r="AE4" s="373"/>
      <c r="AF4" s="373"/>
      <c r="AG4" s="373"/>
      <c r="AH4" s="373"/>
      <c r="AI4" s="373"/>
      <c r="AJ4" s="373"/>
      <c r="AK4" s="373"/>
      <c r="AL4" s="373"/>
      <c r="AM4" s="373"/>
      <c r="AN4" s="373"/>
      <c r="AO4" s="373"/>
      <c r="AP4" s="373"/>
      <c r="AQ4" s="373"/>
      <c r="AR4" s="373"/>
      <c r="AS4" s="373"/>
      <c r="AT4" s="373"/>
      <c r="AU4" s="373"/>
      <c r="AV4" s="373"/>
      <c r="AW4" s="373"/>
      <c r="AX4" s="373"/>
      <c r="AY4" s="373"/>
      <c r="AZ4" s="382"/>
      <c r="BA4" s="382"/>
      <c r="BB4" s="382"/>
      <c r="BC4" s="382"/>
      <c r="BD4" s="382"/>
      <c r="BE4" s="604"/>
      <c r="BF4" s="604"/>
      <c r="BG4" s="604"/>
      <c r="BH4" s="604"/>
      <c r="BI4" s="604"/>
      <c r="BJ4" s="604"/>
      <c r="BK4" s="604"/>
      <c r="BL4" s="604"/>
      <c r="BM4" s="604"/>
      <c r="BN4" s="604"/>
      <c r="BO4" s="604"/>
      <c r="BP4" s="604"/>
      <c r="BQ4" s="382" t="s">
        <v>438</v>
      </c>
      <c r="BR4" s="382"/>
      <c r="BS4" s="382"/>
      <c r="BT4" s="382"/>
      <c r="BU4" s="382"/>
      <c r="BV4" s="382"/>
      <c r="BW4" s="382"/>
      <c r="BX4" s="382"/>
      <c r="BY4" s="382"/>
      <c r="BZ4" s="382"/>
      <c r="CA4" s="382"/>
      <c r="CB4" s="382"/>
      <c r="CC4" s="382"/>
      <c r="CD4" s="382"/>
      <c r="CE4" s="382"/>
      <c r="CF4" s="382"/>
      <c r="CG4" s="382"/>
      <c r="CH4" s="382"/>
      <c r="CI4" s="382"/>
      <c r="CJ4" s="382"/>
      <c r="CK4" s="382"/>
      <c r="CL4" s="382"/>
      <c r="CM4" s="382"/>
      <c r="CN4" s="382"/>
      <c r="CO4" s="382"/>
      <c r="CP4" s="382"/>
      <c r="CQ4" s="382"/>
      <c r="CR4" s="382"/>
      <c r="CS4" s="382"/>
      <c r="CT4" s="382"/>
      <c r="CU4" s="382"/>
      <c r="CV4" s="382"/>
      <c r="CW4" s="382"/>
      <c r="CX4" s="382"/>
      <c r="CY4" s="382"/>
      <c r="CZ4" s="382"/>
      <c r="DA4" s="382"/>
      <c r="DB4" s="382"/>
      <c r="DC4" s="382"/>
      <c r="DD4" s="382"/>
      <c r="DE4" s="382"/>
      <c r="DF4" s="382"/>
      <c r="DG4" s="382"/>
      <c r="DH4" s="382"/>
      <c r="DI4" s="382"/>
      <c r="DJ4" s="382"/>
      <c r="DK4" s="382"/>
      <c r="DL4" s="382"/>
      <c r="DM4" s="382"/>
      <c r="DN4" s="382"/>
      <c r="DO4" s="382"/>
      <c r="DP4" s="382"/>
      <c r="DQ4" s="382"/>
      <c r="DR4" s="382"/>
      <c r="DS4" s="382"/>
      <c r="DT4" s="382"/>
      <c r="DU4" s="382"/>
      <c r="DV4" s="382"/>
      <c r="DW4" s="382"/>
      <c r="DX4" s="382"/>
      <c r="DY4" s="382"/>
      <c r="DZ4" s="382"/>
      <c r="EA4" s="604"/>
    </row>
    <row r="5" spans="1:131" s="368" customFormat="1" ht="26.25" customHeight="1">
      <c r="A5" s="374" t="s">
        <v>439</v>
      </c>
      <c r="B5" s="403"/>
      <c r="C5" s="403"/>
      <c r="D5" s="403"/>
      <c r="E5" s="403"/>
      <c r="F5" s="403"/>
      <c r="G5" s="403"/>
      <c r="H5" s="403"/>
      <c r="I5" s="403"/>
      <c r="J5" s="403"/>
      <c r="K5" s="403"/>
      <c r="L5" s="403"/>
      <c r="M5" s="403"/>
      <c r="N5" s="403"/>
      <c r="O5" s="403"/>
      <c r="P5" s="439"/>
      <c r="Q5" s="445" t="s">
        <v>188</v>
      </c>
      <c r="R5" s="457"/>
      <c r="S5" s="457"/>
      <c r="T5" s="457"/>
      <c r="U5" s="468"/>
      <c r="V5" s="445" t="s">
        <v>440</v>
      </c>
      <c r="W5" s="457"/>
      <c r="X5" s="457"/>
      <c r="Y5" s="457"/>
      <c r="Z5" s="468"/>
      <c r="AA5" s="445" t="s">
        <v>441</v>
      </c>
      <c r="AB5" s="457"/>
      <c r="AC5" s="457"/>
      <c r="AD5" s="457"/>
      <c r="AE5" s="457"/>
      <c r="AF5" s="518" t="s">
        <v>184</v>
      </c>
      <c r="AG5" s="457"/>
      <c r="AH5" s="457"/>
      <c r="AI5" s="457"/>
      <c r="AJ5" s="536"/>
      <c r="AK5" s="457" t="s">
        <v>442</v>
      </c>
      <c r="AL5" s="457"/>
      <c r="AM5" s="457"/>
      <c r="AN5" s="457"/>
      <c r="AO5" s="468"/>
      <c r="AP5" s="445" t="s">
        <v>443</v>
      </c>
      <c r="AQ5" s="457"/>
      <c r="AR5" s="457"/>
      <c r="AS5" s="457"/>
      <c r="AT5" s="468"/>
      <c r="AU5" s="445" t="s">
        <v>445</v>
      </c>
      <c r="AV5" s="457"/>
      <c r="AW5" s="457"/>
      <c r="AX5" s="457"/>
      <c r="AY5" s="536"/>
      <c r="AZ5" s="429"/>
      <c r="BA5" s="429"/>
      <c r="BB5" s="429"/>
      <c r="BC5" s="429"/>
      <c r="BD5" s="429"/>
      <c r="BE5" s="631"/>
      <c r="BF5" s="631"/>
      <c r="BG5" s="631"/>
      <c r="BH5" s="631"/>
      <c r="BI5" s="631"/>
      <c r="BJ5" s="631"/>
      <c r="BK5" s="631"/>
      <c r="BL5" s="631"/>
      <c r="BM5" s="631"/>
      <c r="BN5" s="631"/>
      <c r="BO5" s="631"/>
      <c r="BP5" s="631"/>
      <c r="BQ5" s="374" t="s">
        <v>446</v>
      </c>
      <c r="BR5" s="403"/>
      <c r="BS5" s="403"/>
      <c r="BT5" s="403"/>
      <c r="BU5" s="403"/>
      <c r="BV5" s="403"/>
      <c r="BW5" s="403"/>
      <c r="BX5" s="403"/>
      <c r="BY5" s="403"/>
      <c r="BZ5" s="403"/>
      <c r="CA5" s="403"/>
      <c r="CB5" s="403"/>
      <c r="CC5" s="403"/>
      <c r="CD5" s="403"/>
      <c r="CE5" s="403"/>
      <c r="CF5" s="403"/>
      <c r="CG5" s="439"/>
      <c r="CH5" s="445" t="s">
        <v>170</v>
      </c>
      <c r="CI5" s="457"/>
      <c r="CJ5" s="457"/>
      <c r="CK5" s="457"/>
      <c r="CL5" s="468"/>
      <c r="CM5" s="445" t="s">
        <v>329</v>
      </c>
      <c r="CN5" s="457"/>
      <c r="CO5" s="457"/>
      <c r="CP5" s="457"/>
      <c r="CQ5" s="468"/>
      <c r="CR5" s="445" t="s">
        <v>253</v>
      </c>
      <c r="CS5" s="457"/>
      <c r="CT5" s="457"/>
      <c r="CU5" s="457"/>
      <c r="CV5" s="468"/>
      <c r="CW5" s="445" t="s">
        <v>52</v>
      </c>
      <c r="CX5" s="457"/>
      <c r="CY5" s="457"/>
      <c r="CZ5" s="457"/>
      <c r="DA5" s="468"/>
      <c r="DB5" s="445" t="s">
        <v>447</v>
      </c>
      <c r="DC5" s="457"/>
      <c r="DD5" s="457"/>
      <c r="DE5" s="457"/>
      <c r="DF5" s="468"/>
      <c r="DG5" s="725" t="s">
        <v>249</v>
      </c>
      <c r="DH5" s="728"/>
      <c r="DI5" s="728"/>
      <c r="DJ5" s="728"/>
      <c r="DK5" s="733"/>
      <c r="DL5" s="725" t="s">
        <v>451</v>
      </c>
      <c r="DM5" s="728"/>
      <c r="DN5" s="728"/>
      <c r="DO5" s="728"/>
      <c r="DP5" s="733"/>
      <c r="DQ5" s="445" t="s">
        <v>452</v>
      </c>
      <c r="DR5" s="457"/>
      <c r="DS5" s="457"/>
      <c r="DT5" s="457"/>
      <c r="DU5" s="468"/>
      <c r="DV5" s="445" t="s">
        <v>445</v>
      </c>
      <c r="DW5" s="457"/>
      <c r="DX5" s="457"/>
      <c r="DY5" s="457"/>
      <c r="DZ5" s="536"/>
      <c r="EA5" s="604"/>
    </row>
    <row r="6" spans="1:131" s="368" customFormat="1" ht="26.25" customHeight="1">
      <c r="A6" s="375"/>
      <c r="B6" s="404"/>
      <c r="C6" s="404"/>
      <c r="D6" s="404"/>
      <c r="E6" s="404"/>
      <c r="F6" s="404"/>
      <c r="G6" s="404"/>
      <c r="H6" s="404"/>
      <c r="I6" s="404"/>
      <c r="J6" s="404"/>
      <c r="K6" s="404"/>
      <c r="L6" s="404"/>
      <c r="M6" s="404"/>
      <c r="N6" s="404"/>
      <c r="O6" s="404"/>
      <c r="P6" s="440"/>
      <c r="Q6" s="446"/>
      <c r="R6" s="458"/>
      <c r="S6" s="458"/>
      <c r="T6" s="458"/>
      <c r="U6" s="469"/>
      <c r="V6" s="446"/>
      <c r="W6" s="458"/>
      <c r="X6" s="458"/>
      <c r="Y6" s="458"/>
      <c r="Z6" s="469"/>
      <c r="AA6" s="446"/>
      <c r="AB6" s="458"/>
      <c r="AC6" s="458"/>
      <c r="AD6" s="458"/>
      <c r="AE6" s="458"/>
      <c r="AF6" s="519"/>
      <c r="AG6" s="458"/>
      <c r="AH6" s="458"/>
      <c r="AI6" s="458"/>
      <c r="AJ6" s="537"/>
      <c r="AK6" s="458"/>
      <c r="AL6" s="458"/>
      <c r="AM6" s="458"/>
      <c r="AN6" s="458"/>
      <c r="AO6" s="469"/>
      <c r="AP6" s="446"/>
      <c r="AQ6" s="458"/>
      <c r="AR6" s="458"/>
      <c r="AS6" s="458"/>
      <c r="AT6" s="469"/>
      <c r="AU6" s="446"/>
      <c r="AV6" s="458"/>
      <c r="AW6" s="458"/>
      <c r="AX6" s="458"/>
      <c r="AY6" s="537"/>
      <c r="AZ6" s="382"/>
      <c r="BA6" s="382"/>
      <c r="BB6" s="382"/>
      <c r="BC6" s="382"/>
      <c r="BD6" s="382"/>
      <c r="BE6" s="604"/>
      <c r="BF6" s="604"/>
      <c r="BG6" s="604"/>
      <c r="BH6" s="604"/>
      <c r="BI6" s="604"/>
      <c r="BJ6" s="604"/>
      <c r="BK6" s="604"/>
      <c r="BL6" s="604"/>
      <c r="BM6" s="604"/>
      <c r="BN6" s="604"/>
      <c r="BO6" s="604"/>
      <c r="BP6" s="604"/>
      <c r="BQ6" s="375"/>
      <c r="BR6" s="404"/>
      <c r="BS6" s="404"/>
      <c r="BT6" s="404"/>
      <c r="BU6" s="404"/>
      <c r="BV6" s="404"/>
      <c r="BW6" s="404"/>
      <c r="BX6" s="404"/>
      <c r="BY6" s="404"/>
      <c r="BZ6" s="404"/>
      <c r="CA6" s="404"/>
      <c r="CB6" s="404"/>
      <c r="CC6" s="404"/>
      <c r="CD6" s="404"/>
      <c r="CE6" s="404"/>
      <c r="CF6" s="404"/>
      <c r="CG6" s="440"/>
      <c r="CH6" s="446"/>
      <c r="CI6" s="458"/>
      <c r="CJ6" s="458"/>
      <c r="CK6" s="458"/>
      <c r="CL6" s="469"/>
      <c r="CM6" s="446"/>
      <c r="CN6" s="458"/>
      <c r="CO6" s="458"/>
      <c r="CP6" s="458"/>
      <c r="CQ6" s="469"/>
      <c r="CR6" s="446"/>
      <c r="CS6" s="458"/>
      <c r="CT6" s="458"/>
      <c r="CU6" s="458"/>
      <c r="CV6" s="469"/>
      <c r="CW6" s="446"/>
      <c r="CX6" s="458"/>
      <c r="CY6" s="458"/>
      <c r="CZ6" s="458"/>
      <c r="DA6" s="469"/>
      <c r="DB6" s="446"/>
      <c r="DC6" s="458"/>
      <c r="DD6" s="458"/>
      <c r="DE6" s="458"/>
      <c r="DF6" s="469"/>
      <c r="DG6" s="726"/>
      <c r="DH6" s="729"/>
      <c r="DI6" s="729"/>
      <c r="DJ6" s="729"/>
      <c r="DK6" s="734"/>
      <c r="DL6" s="726"/>
      <c r="DM6" s="729"/>
      <c r="DN6" s="729"/>
      <c r="DO6" s="729"/>
      <c r="DP6" s="734"/>
      <c r="DQ6" s="446"/>
      <c r="DR6" s="458"/>
      <c r="DS6" s="458"/>
      <c r="DT6" s="458"/>
      <c r="DU6" s="469"/>
      <c r="DV6" s="446"/>
      <c r="DW6" s="458"/>
      <c r="DX6" s="458"/>
      <c r="DY6" s="458"/>
      <c r="DZ6" s="537"/>
      <c r="EA6" s="604"/>
    </row>
    <row r="7" spans="1:131" s="368" customFormat="1" ht="26.25" customHeight="1">
      <c r="A7" s="376">
        <v>1</v>
      </c>
      <c r="B7" s="405" t="s">
        <v>454</v>
      </c>
      <c r="C7" s="425"/>
      <c r="D7" s="425"/>
      <c r="E7" s="425"/>
      <c r="F7" s="425"/>
      <c r="G7" s="425"/>
      <c r="H7" s="425"/>
      <c r="I7" s="425"/>
      <c r="J7" s="425"/>
      <c r="K7" s="425"/>
      <c r="L7" s="425"/>
      <c r="M7" s="425"/>
      <c r="N7" s="425"/>
      <c r="O7" s="425"/>
      <c r="P7" s="441"/>
      <c r="Q7" s="447">
        <v>140935.133</v>
      </c>
      <c r="R7" s="459"/>
      <c r="S7" s="459"/>
      <c r="T7" s="459"/>
      <c r="U7" s="459"/>
      <c r="V7" s="459">
        <v>135956.014</v>
      </c>
      <c r="W7" s="459"/>
      <c r="X7" s="459"/>
      <c r="Y7" s="459"/>
      <c r="Z7" s="459"/>
      <c r="AA7" s="459">
        <v>4979.1189999999997</v>
      </c>
      <c r="AB7" s="459"/>
      <c r="AC7" s="459"/>
      <c r="AD7" s="459"/>
      <c r="AE7" s="505"/>
      <c r="AF7" s="520">
        <v>2615.922</v>
      </c>
      <c r="AG7" s="533"/>
      <c r="AH7" s="533"/>
      <c r="AI7" s="533"/>
      <c r="AJ7" s="538"/>
      <c r="AK7" s="545">
        <v>15704.1093</v>
      </c>
      <c r="AL7" s="459"/>
      <c r="AM7" s="459"/>
      <c r="AN7" s="459"/>
      <c r="AO7" s="459"/>
      <c r="AP7" s="459">
        <v>11259.492</v>
      </c>
      <c r="AQ7" s="459"/>
      <c r="AR7" s="459"/>
      <c r="AS7" s="459"/>
      <c r="AT7" s="459"/>
      <c r="AU7" s="577"/>
      <c r="AV7" s="577"/>
      <c r="AW7" s="577"/>
      <c r="AX7" s="577"/>
      <c r="AY7" s="605"/>
      <c r="AZ7" s="382"/>
      <c r="BA7" s="382"/>
      <c r="BB7" s="382"/>
      <c r="BC7" s="382"/>
      <c r="BD7" s="382"/>
      <c r="BE7" s="604"/>
      <c r="BF7" s="604"/>
      <c r="BG7" s="604"/>
      <c r="BH7" s="604"/>
      <c r="BI7" s="604"/>
      <c r="BJ7" s="604"/>
      <c r="BK7" s="604"/>
      <c r="BL7" s="604"/>
      <c r="BM7" s="604"/>
      <c r="BN7" s="604"/>
      <c r="BO7" s="604"/>
      <c r="BP7" s="604"/>
      <c r="BQ7" s="376">
        <v>1</v>
      </c>
      <c r="BR7" s="660" t="s">
        <v>171</v>
      </c>
      <c r="BS7" s="405" t="s">
        <v>536</v>
      </c>
      <c r="BT7" s="425"/>
      <c r="BU7" s="425"/>
      <c r="BV7" s="425"/>
      <c r="BW7" s="425"/>
      <c r="BX7" s="425"/>
      <c r="BY7" s="425"/>
      <c r="BZ7" s="425"/>
      <c r="CA7" s="425"/>
      <c r="CB7" s="425"/>
      <c r="CC7" s="425"/>
      <c r="CD7" s="425"/>
      <c r="CE7" s="425"/>
      <c r="CF7" s="425"/>
      <c r="CG7" s="441"/>
      <c r="CH7" s="688">
        <v>0</v>
      </c>
      <c r="CI7" s="691"/>
      <c r="CJ7" s="691"/>
      <c r="CK7" s="691"/>
      <c r="CL7" s="706"/>
      <c r="CM7" s="688">
        <v>9</v>
      </c>
      <c r="CN7" s="691"/>
      <c r="CO7" s="691"/>
      <c r="CP7" s="691"/>
      <c r="CQ7" s="706"/>
      <c r="CR7" s="688">
        <v>5</v>
      </c>
      <c r="CS7" s="691"/>
      <c r="CT7" s="691"/>
      <c r="CU7" s="691"/>
      <c r="CV7" s="706"/>
      <c r="CW7" s="688">
        <v>4.8890000000000002</v>
      </c>
      <c r="CX7" s="691"/>
      <c r="CY7" s="691"/>
      <c r="CZ7" s="691"/>
      <c r="DA7" s="706"/>
      <c r="DB7" s="688">
        <v>2671.364</v>
      </c>
      <c r="DC7" s="691"/>
      <c r="DD7" s="691"/>
      <c r="DE7" s="691"/>
      <c r="DF7" s="706"/>
      <c r="DG7" s="688">
        <v>1094.097</v>
      </c>
      <c r="DH7" s="691"/>
      <c r="DI7" s="691"/>
      <c r="DJ7" s="691"/>
      <c r="DK7" s="706"/>
      <c r="DL7" s="688" t="s">
        <v>207</v>
      </c>
      <c r="DM7" s="691"/>
      <c r="DN7" s="691"/>
      <c r="DO7" s="691"/>
      <c r="DP7" s="706"/>
      <c r="DQ7" s="688" t="s">
        <v>207</v>
      </c>
      <c r="DR7" s="691"/>
      <c r="DS7" s="691"/>
      <c r="DT7" s="691"/>
      <c r="DU7" s="706"/>
      <c r="DV7" s="405"/>
      <c r="DW7" s="425"/>
      <c r="DX7" s="425"/>
      <c r="DY7" s="425"/>
      <c r="DZ7" s="743"/>
      <c r="EA7" s="604"/>
    </row>
    <row r="8" spans="1:131" s="368" customFormat="1" ht="26.25" customHeight="1">
      <c r="A8" s="377">
        <v>2</v>
      </c>
      <c r="B8" s="406" t="s">
        <v>304</v>
      </c>
      <c r="C8" s="426"/>
      <c r="D8" s="426"/>
      <c r="E8" s="426"/>
      <c r="F8" s="426"/>
      <c r="G8" s="426"/>
      <c r="H8" s="426"/>
      <c r="I8" s="426"/>
      <c r="J8" s="426"/>
      <c r="K8" s="426"/>
      <c r="L8" s="426"/>
      <c r="M8" s="426"/>
      <c r="N8" s="426"/>
      <c r="O8" s="426"/>
      <c r="P8" s="442"/>
      <c r="Q8" s="448">
        <v>1538.9349999999999</v>
      </c>
      <c r="R8" s="460"/>
      <c r="S8" s="460"/>
      <c r="T8" s="460"/>
      <c r="U8" s="460"/>
      <c r="V8" s="460">
        <v>1538.9349999999999</v>
      </c>
      <c r="W8" s="460"/>
      <c r="X8" s="460"/>
      <c r="Y8" s="460"/>
      <c r="Z8" s="460"/>
      <c r="AA8" s="460" t="s">
        <v>207</v>
      </c>
      <c r="AB8" s="460"/>
      <c r="AC8" s="460"/>
      <c r="AD8" s="460"/>
      <c r="AE8" s="471"/>
      <c r="AF8" s="521" t="s">
        <v>207</v>
      </c>
      <c r="AG8" s="466"/>
      <c r="AH8" s="466"/>
      <c r="AI8" s="466"/>
      <c r="AJ8" s="509"/>
      <c r="AK8" s="470">
        <v>121.84099999999999</v>
      </c>
      <c r="AL8" s="460"/>
      <c r="AM8" s="460"/>
      <c r="AN8" s="460"/>
      <c r="AO8" s="460"/>
      <c r="AP8" s="460">
        <v>3851.527</v>
      </c>
      <c r="AQ8" s="460"/>
      <c r="AR8" s="460"/>
      <c r="AS8" s="460"/>
      <c r="AT8" s="460"/>
      <c r="AU8" s="578"/>
      <c r="AV8" s="578"/>
      <c r="AW8" s="578"/>
      <c r="AX8" s="578"/>
      <c r="AY8" s="606"/>
      <c r="AZ8" s="382"/>
      <c r="BA8" s="382"/>
      <c r="BB8" s="382"/>
      <c r="BC8" s="382"/>
      <c r="BD8" s="382"/>
      <c r="BE8" s="604"/>
      <c r="BF8" s="604"/>
      <c r="BG8" s="604"/>
      <c r="BH8" s="604"/>
      <c r="BI8" s="604"/>
      <c r="BJ8" s="604"/>
      <c r="BK8" s="604"/>
      <c r="BL8" s="604"/>
      <c r="BM8" s="604"/>
      <c r="BN8" s="604"/>
      <c r="BO8" s="604"/>
      <c r="BP8" s="604"/>
      <c r="BQ8" s="377">
        <v>2</v>
      </c>
      <c r="BR8" s="661"/>
      <c r="BS8" s="406" t="s">
        <v>74</v>
      </c>
      <c r="BT8" s="426"/>
      <c r="BU8" s="426"/>
      <c r="BV8" s="426"/>
      <c r="BW8" s="426"/>
      <c r="BX8" s="426"/>
      <c r="BY8" s="426"/>
      <c r="BZ8" s="426"/>
      <c r="CA8" s="426"/>
      <c r="CB8" s="426"/>
      <c r="CC8" s="426"/>
      <c r="CD8" s="426"/>
      <c r="CE8" s="426"/>
      <c r="CF8" s="426"/>
      <c r="CG8" s="442"/>
      <c r="CH8" s="454">
        <v>145.19999999999999</v>
      </c>
      <c r="CI8" s="466"/>
      <c r="CJ8" s="466"/>
      <c r="CK8" s="466"/>
      <c r="CL8" s="707"/>
      <c r="CM8" s="454">
        <v>1442.912</v>
      </c>
      <c r="CN8" s="466"/>
      <c r="CO8" s="466"/>
      <c r="CP8" s="466"/>
      <c r="CQ8" s="707"/>
      <c r="CR8" s="454">
        <v>1377</v>
      </c>
      <c r="CS8" s="466"/>
      <c r="CT8" s="466"/>
      <c r="CU8" s="466"/>
      <c r="CV8" s="707"/>
      <c r="CW8" s="454" t="s">
        <v>207</v>
      </c>
      <c r="CX8" s="466"/>
      <c r="CY8" s="466"/>
      <c r="CZ8" s="466"/>
      <c r="DA8" s="707"/>
      <c r="DB8" s="454" t="s">
        <v>207</v>
      </c>
      <c r="DC8" s="466"/>
      <c r="DD8" s="466"/>
      <c r="DE8" s="466"/>
      <c r="DF8" s="707"/>
      <c r="DG8" s="454" t="s">
        <v>207</v>
      </c>
      <c r="DH8" s="466"/>
      <c r="DI8" s="466"/>
      <c r="DJ8" s="466"/>
      <c r="DK8" s="707"/>
      <c r="DL8" s="454" t="s">
        <v>207</v>
      </c>
      <c r="DM8" s="466"/>
      <c r="DN8" s="466"/>
      <c r="DO8" s="466"/>
      <c r="DP8" s="707"/>
      <c r="DQ8" s="454" t="s">
        <v>207</v>
      </c>
      <c r="DR8" s="466"/>
      <c r="DS8" s="466"/>
      <c r="DT8" s="466"/>
      <c r="DU8" s="707"/>
      <c r="DV8" s="406"/>
      <c r="DW8" s="426"/>
      <c r="DX8" s="426"/>
      <c r="DY8" s="426"/>
      <c r="DZ8" s="629"/>
      <c r="EA8" s="604"/>
    </row>
    <row r="9" spans="1:131" s="368" customFormat="1" ht="26.25" customHeight="1">
      <c r="A9" s="377">
        <v>3</v>
      </c>
      <c r="B9" s="406"/>
      <c r="C9" s="426"/>
      <c r="D9" s="426"/>
      <c r="E9" s="426"/>
      <c r="F9" s="426"/>
      <c r="G9" s="426"/>
      <c r="H9" s="426"/>
      <c r="I9" s="426"/>
      <c r="J9" s="426"/>
      <c r="K9" s="426"/>
      <c r="L9" s="426"/>
      <c r="M9" s="426"/>
      <c r="N9" s="426"/>
      <c r="O9" s="426"/>
      <c r="P9" s="442"/>
      <c r="Q9" s="448"/>
      <c r="R9" s="460"/>
      <c r="S9" s="460"/>
      <c r="T9" s="460"/>
      <c r="U9" s="460"/>
      <c r="V9" s="460"/>
      <c r="W9" s="460"/>
      <c r="X9" s="460"/>
      <c r="Y9" s="460"/>
      <c r="Z9" s="460"/>
      <c r="AA9" s="460"/>
      <c r="AB9" s="460"/>
      <c r="AC9" s="460"/>
      <c r="AD9" s="460"/>
      <c r="AE9" s="471"/>
      <c r="AF9" s="521"/>
      <c r="AG9" s="466"/>
      <c r="AH9" s="466"/>
      <c r="AI9" s="466"/>
      <c r="AJ9" s="509"/>
      <c r="AK9" s="470"/>
      <c r="AL9" s="460"/>
      <c r="AM9" s="460"/>
      <c r="AN9" s="460"/>
      <c r="AO9" s="460"/>
      <c r="AP9" s="460"/>
      <c r="AQ9" s="460"/>
      <c r="AR9" s="460"/>
      <c r="AS9" s="460"/>
      <c r="AT9" s="460"/>
      <c r="AU9" s="578"/>
      <c r="AV9" s="578"/>
      <c r="AW9" s="578"/>
      <c r="AX9" s="578"/>
      <c r="AY9" s="606"/>
      <c r="AZ9" s="382"/>
      <c r="BA9" s="382"/>
      <c r="BB9" s="382"/>
      <c r="BC9" s="382"/>
      <c r="BD9" s="382"/>
      <c r="BE9" s="604"/>
      <c r="BF9" s="604"/>
      <c r="BG9" s="604"/>
      <c r="BH9" s="604"/>
      <c r="BI9" s="604"/>
      <c r="BJ9" s="604"/>
      <c r="BK9" s="604"/>
      <c r="BL9" s="604"/>
      <c r="BM9" s="604"/>
      <c r="BN9" s="604"/>
      <c r="BO9" s="604"/>
      <c r="BP9" s="604"/>
      <c r="BQ9" s="377">
        <v>3</v>
      </c>
      <c r="BR9" s="661"/>
      <c r="BS9" s="406" t="s">
        <v>350</v>
      </c>
      <c r="BT9" s="426"/>
      <c r="BU9" s="426"/>
      <c r="BV9" s="426"/>
      <c r="BW9" s="426"/>
      <c r="BX9" s="426"/>
      <c r="BY9" s="426"/>
      <c r="BZ9" s="426"/>
      <c r="CA9" s="426"/>
      <c r="CB9" s="426"/>
      <c r="CC9" s="426"/>
      <c r="CD9" s="426"/>
      <c r="CE9" s="426"/>
      <c r="CF9" s="426"/>
      <c r="CG9" s="442"/>
      <c r="CH9" s="454">
        <v>0.1</v>
      </c>
      <c r="CI9" s="466"/>
      <c r="CJ9" s="466"/>
      <c r="CK9" s="466"/>
      <c r="CL9" s="707"/>
      <c r="CM9" s="454">
        <v>7</v>
      </c>
      <c r="CN9" s="466"/>
      <c r="CO9" s="466"/>
      <c r="CP9" s="466"/>
      <c r="CQ9" s="707"/>
      <c r="CR9" s="454">
        <v>3</v>
      </c>
      <c r="CS9" s="466"/>
      <c r="CT9" s="466"/>
      <c r="CU9" s="466"/>
      <c r="CV9" s="707"/>
      <c r="CW9" s="454" t="s">
        <v>207</v>
      </c>
      <c r="CX9" s="466"/>
      <c r="CY9" s="466"/>
      <c r="CZ9" s="466"/>
      <c r="DA9" s="707"/>
      <c r="DB9" s="454" t="s">
        <v>207</v>
      </c>
      <c r="DC9" s="466"/>
      <c r="DD9" s="466"/>
      <c r="DE9" s="466"/>
      <c r="DF9" s="707"/>
      <c r="DG9" s="454" t="s">
        <v>207</v>
      </c>
      <c r="DH9" s="466"/>
      <c r="DI9" s="466"/>
      <c r="DJ9" s="466"/>
      <c r="DK9" s="707"/>
      <c r="DL9" s="454" t="s">
        <v>207</v>
      </c>
      <c r="DM9" s="466"/>
      <c r="DN9" s="466"/>
      <c r="DO9" s="466"/>
      <c r="DP9" s="707"/>
      <c r="DQ9" s="454" t="s">
        <v>207</v>
      </c>
      <c r="DR9" s="466"/>
      <c r="DS9" s="466"/>
      <c r="DT9" s="466"/>
      <c r="DU9" s="707"/>
      <c r="DV9" s="406"/>
      <c r="DW9" s="426"/>
      <c r="DX9" s="426"/>
      <c r="DY9" s="426"/>
      <c r="DZ9" s="629"/>
      <c r="EA9" s="604"/>
    </row>
    <row r="10" spans="1:131" s="368" customFormat="1" ht="26.25" customHeight="1">
      <c r="A10" s="377">
        <v>4</v>
      </c>
      <c r="B10" s="406"/>
      <c r="C10" s="426"/>
      <c r="D10" s="426"/>
      <c r="E10" s="426"/>
      <c r="F10" s="426"/>
      <c r="G10" s="426"/>
      <c r="H10" s="426"/>
      <c r="I10" s="426"/>
      <c r="J10" s="426"/>
      <c r="K10" s="426"/>
      <c r="L10" s="426"/>
      <c r="M10" s="426"/>
      <c r="N10" s="426"/>
      <c r="O10" s="426"/>
      <c r="P10" s="442"/>
      <c r="Q10" s="448"/>
      <c r="R10" s="460"/>
      <c r="S10" s="460"/>
      <c r="T10" s="460"/>
      <c r="U10" s="460"/>
      <c r="V10" s="460"/>
      <c r="W10" s="460"/>
      <c r="X10" s="460"/>
      <c r="Y10" s="460"/>
      <c r="Z10" s="460"/>
      <c r="AA10" s="460"/>
      <c r="AB10" s="460"/>
      <c r="AC10" s="460"/>
      <c r="AD10" s="460"/>
      <c r="AE10" s="471"/>
      <c r="AF10" s="521"/>
      <c r="AG10" s="466"/>
      <c r="AH10" s="466"/>
      <c r="AI10" s="466"/>
      <c r="AJ10" s="509"/>
      <c r="AK10" s="470"/>
      <c r="AL10" s="460"/>
      <c r="AM10" s="460"/>
      <c r="AN10" s="460"/>
      <c r="AO10" s="460"/>
      <c r="AP10" s="460"/>
      <c r="AQ10" s="460"/>
      <c r="AR10" s="460"/>
      <c r="AS10" s="460"/>
      <c r="AT10" s="460"/>
      <c r="AU10" s="578"/>
      <c r="AV10" s="578"/>
      <c r="AW10" s="578"/>
      <c r="AX10" s="578"/>
      <c r="AY10" s="606"/>
      <c r="AZ10" s="382"/>
      <c r="BA10" s="382"/>
      <c r="BB10" s="382"/>
      <c r="BC10" s="382"/>
      <c r="BD10" s="382"/>
      <c r="BE10" s="604"/>
      <c r="BF10" s="604"/>
      <c r="BG10" s="604"/>
      <c r="BH10" s="604"/>
      <c r="BI10" s="604"/>
      <c r="BJ10" s="604"/>
      <c r="BK10" s="604"/>
      <c r="BL10" s="604"/>
      <c r="BM10" s="604"/>
      <c r="BN10" s="604"/>
      <c r="BO10" s="604"/>
      <c r="BP10" s="604"/>
      <c r="BQ10" s="377">
        <v>4</v>
      </c>
      <c r="BR10" s="661" t="s">
        <v>171</v>
      </c>
      <c r="BS10" s="406" t="s">
        <v>535</v>
      </c>
      <c r="BT10" s="426"/>
      <c r="BU10" s="426"/>
      <c r="BV10" s="426"/>
      <c r="BW10" s="426"/>
      <c r="BX10" s="426"/>
      <c r="BY10" s="426"/>
      <c r="BZ10" s="426"/>
      <c r="CA10" s="426"/>
      <c r="CB10" s="426"/>
      <c r="CC10" s="426"/>
      <c r="CD10" s="426"/>
      <c r="CE10" s="426"/>
      <c r="CF10" s="426"/>
      <c r="CG10" s="442"/>
      <c r="CH10" s="454">
        <v>171.22200000000001</v>
      </c>
      <c r="CI10" s="466"/>
      <c r="CJ10" s="466"/>
      <c r="CK10" s="466"/>
      <c r="CL10" s="707"/>
      <c r="CM10" s="454">
        <v>8182.93</v>
      </c>
      <c r="CN10" s="466"/>
      <c r="CO10" s="466"/>
      <c r="CP10" s="466"/>
      <c r="CQ10" s="707"/>
      <c r="CR10" s="454" t="s">
        <v>207</v>
      </c>
      <c r="CS10" s="466"/>
      <c r="CT10" s="466"/>
      <c r="CU10" s="466"/>
      <c r="CV10" s="707"/>
      <c r="CW10" s="454" t="s">
        <v>207</v>
      </c>
      <c r="CX10" s="466"/>
      <c r="CY10" s="466"/>
      <c r="CZ10" s="466"/>
      <c r="DA10" s="707"/>
      <c r="DB10" s="454" t="s">
        <v>207</v>
      </c>
      <c r="DC10" s="466"/>
      <c r="DD10" s="466"/>
      <c r="DE10" s="466"/>
      <c r="DF10" s="707"/>
      <c r="DG10" s="454" t="s">
        <v>207</v>
      </c>
      <c r="DH10" s="466"/>
      <c r="DI10" s="466"/>
      <c r="DJ10" s="466"/>
      <c r="DK10" s="707"/>
      <c r="DL10" s="454">
        <v>365.19</v>
      </c>
      <c r="DM10" s="466"/>
      <c r="DN10" s="466"/>
      <c r="DO10" s="466"/>
      <c r="DP10" s="707"/>
      <c r="DQ10" s="454">
        <v>36.518999999999998</v>
      </c>
      <c r="DR10" s="466"/>
      <c r="DS10" s="466"/>
      <c r="DT10" s="466"/>
      <c r="DU10" s="707"/>
      <c r="DV10" s="406"/>
      <c r="DW10" s="426"/>
      <c r="DX10" s="426"/>
      <c r="DY10" s="426"/>
      <c r="DZ10" s="629"/>
      <c r="EA10" s="604"/>
    </row>
    <row r="11" spans="1:131" s="368" customFormat="1" ht="26.25" customHeight="1">
      <c r="A11" s="377">
        <v>5</v>
      </c>
      <c r="B11" s="406"/>
      <c r="C11" s="426"/>
      <c r="D11" s="426"/>
      <c r="E11" s="426"/>
      <c r="F11" s="426"/>
      <c r="G11" s="426"/>
      <c r="H11" s="426"/>
      <c r="I11" s="426"/>
      <c r="J11" s="426"/>
      <c r="K11" s="426"/>
      <c r="L11" s="426"/>
      <c r="M11" s="426"/>
      <c r="N11" s="426"/>
      <c r="O11" s="426"/>
      <c r="P11" s="442"/>
      <c r="Q11" s="448"/>
      <c r="R11" s="460"/>
      <c r="S11" s="460"/>
      <c r="T11" s="460"/>
      <c r="U11" s="460"/>
      <c r="V11" s="460"/>
      <c r="W11" s="460"/>
      <c r="X11" s="460"/>
      <c r="Y11" s="460"/>
      <c r="Z11" s="460"/>
      <c r="AA11" s="460"/>
      <c r="AB11" s="460"/>
      <c r="AC11" s="460"/>
      <c r="AD11" s="460"/>
      <c r="AE11" s="471"/>
      <c r="AF11" s="521"/>
      <c r="AG11" s="466"/>
      <c r="AH11" s="466"/>
      <c r="AI11" s="466"/>
      <c r="AJ11" s="509"/>
      <c r="AK11" s="470"/>
      <c r="AL11" s="460"/>
      <c r="AM11" s="460"/>
      <c r="AN11" s="460"/>
      <c r="AO11" s="460"/>
      <c r="AP11" s="460"/>
      <c r="AQ11" s="460"/>
      <c r="AR11" s="460"/>
      <c r="AS11" s="460"/>
      <c r="AT11" s="460"/>
      <c r="AU11" s="578"/>
      <c r="AV11" s="578"/>
      <c r="AW11" s="578"/>
      <c r="AX11" s="578"/>
      <c r="AY11" s="606"/>
      <c r="AZ11" s="382"/>
      <c r="BA11" s="382"/>
      <c r="BB11" s="382"/>
      <c r="BC11" s="382"/>
      <c r="BD11" s="382"/>
      <c r="BE11" s="604"/>
      <c r="BF11" s="604"/>
      <c r="BG11" s="604"/>
      <c r="BH11" s="604"/>
      <c r="BI11" s="604"/>
      <c r="BJ11" s="604"/>
      <c r="BK11" s="604"/>
      <c r="BL11" s="604"/>
      <c r="BM11" s="604"/>
      <c r="BN11" s="604"/>
      <c r="BO11" s="604"/>
      <c r="BP11" s="604"/>
      <c r="BQ11" s="377">
        <v>5</v>
      </c>
      <c r="BR11" s="661"/>
      <c r="BS11" s="406"/>
      <c r="BT11" s="426"/>
      <c r="BU11" s="426"/>
      <c r="BV11" s="426"/>
      <c r="BW11" s="426"/>
      <c r="BX11" s="426"/>
      <c r="BY11" s="426"/>
      <c r="BZ11" s="426"/>
      <c r="CA11" s="426"/>
      <c r="CB11" s="426"/>
      <c r="CC11" s="426"/>
      <c r="CD11" s="426"/>
      <c r="CE11" s="426"/>
      <c r="CF11" s="426"/>
      <c r="CG11" s="442"/>
      <c r="CH11" s="454"/>
      <c r="CI11" s="466"/>
      <c r="CJ11" s="466"/>
      <c r="CK11" s="466"/>
      <c r="CL11" s="707"/>
      <c r="CM11" s="454"/>
      <c r="CN11" s="466"/>
      <c r="CO11" s="466"/>
      <c r="CP11" s="466"/>
      <c r="CQ11" s="707"/>
      <c r="CR11" s="454"/>
      <c r="CS11" s="466"/>
      <c r="CT11" s="466"/>
      <c r="CU11" s="466"/>
      <c r="CV11" s="707"/>
      <c r="CW11" s="454"/>
      <c r="CX11" s="466"/>
      <c r="CY11" s="466"/>
      <c r="CZ11" s="466"/>
      <c r="DA11" s="707"/>
      <c r="DB11" s="454"/>
      <c r="DC11" s="466"/>
      <c r="DD11" s="466"/>
      <c r="DE11" s="466"/>
      <c r="DF11" s="707"/>
      <c r="DG11" s="454"/>
      <c r="DH11" s="466"/>
      <c r="DI11" s="466"/>
      <c r="DJ11" s="466"/>
      <c r="DK11" s="707"/>
      <c r="DL11" s="454"/>
      <c r="DM11" s="466"/>
      <c r="DN11" s="466"/>
      <c r="DO11" s="466"/>
      <c r="DP11" s="707"/>
      <c r="DQ11" s="454"/>
      <c r="DR11" s="466"/>
      <c r="DS11" s="466"/>
      <c r="DT11" s="466"/>
      <c r="DU11" s="707"/>
      <c r="DV11" s="406"/>
      <c r="DW11" s="426"/>
      <c r="DX11" s="426"/>
      <c r="DY11" s="426"/>
      <c r="DZ11" s="629"/>
      <c r="EA11" s="604"/>
    </row>
    <row r="12" spans="1:131" s="368" customFormat="1" ht="26.25" customHeight="1">
      <c r="A12" s="377">
        <v>6</v>
      </c>
      <c r="B12" s="406"/>
      <c r="C12" s="426"/>
      <c r="D12" s="426"/>
      <c r="E12" s="426"/>
      <c r="F12" s="426"/>
      <c r="G12" s="426"/>
      <c r="H12" s="426"/>
      <c r="I12" s="426"/>
      <c r="J12" s="426"/>
      <c r="K12" s="426"/>
      <c r="L12" s="426"/>
      <c r="M12" s="426"/>
      <c r="N12" s="426"/>
      <c r="O12" s="426"/>
      <c r="P12" s="442"/>
      <c r="Q12" s="448"/>
      <c r="R12" s="460"/>
      <c r="S12" s="460"/>
      <c r="T12" s="460"/>
      <c r="U12" s="460"/>
      <c r="V12" s="460"/>
      <c r="W12" s="460"/>
      <c r="X12" s="460"/>
      <c r="Y12" s="460"/>
      <c r="Z12" s="460"/>
      <c r="AA12" s="460"/>
      <c r="AB12" s="460"/>
      <c r="AC12" s="460"/>
      <c r="AD12" s="460"/>
      <c r="AE12" s="471"/>
      <c r="AF12" s="521"/>
      <c r="AG12" s="466"/>
      <c r="AH12" s="466"/>
      <c r="AI12" s="466"/>
      <c r="AJ12" s="509"/>
      <c r="AK12" s="470"/>
      <c r="AL12" s="460"/>
      <c r="AM12" s="460"/>
      <c r="AN12" s="460"/>
      <c r="AO12" s="460"/>
      <c r="AP12" s="460"/>
      <c r="AQ12" s="460"/>
      <c r="AR12" s="460"/>
      <c r="AS12" s="460"/>
      <c r="AT12" s="460"/>
      <c r="AU12" s="578"/>
      <c r="AV12" s="578"/>
      <c r="AW12" s="578"/>
      <c r="AX12" s="578"/>
      <c r="AY12" s="606"/>
      <c r="AZ12" s="382"/>
      <c r="BA12" s="382"/>
      <c r="BB12" s="382"/>
      <c r="BC12" s="382"/>
      <c r="BD12" s="382"/>
      <c r="BE12" s="604"/>
      <c r="BF12" s="604"/>
      <c r="BG12" s="604"/>
      <c r="BH12" s="604"/>
      <c r="BI12" s="604"/>
      <c r="BJ12" s="604"/>
      <c r="BK12" s="604"/>
      <c r="BL12" s="604"/>
      <c r="BM12" s="604"/>
      <c r="BN12" s="604"/>
      <c r="BO12" s="604"/>
      <c r="BP12" s="604"/>
      <c r="BQ12" s="377">
        <v>6</v>
      </c>
      <c r="BR12" s="661"/>
      <c r="BS12" s="406"/>
      <c r="BT12" s="426"/>
      <c r="BU12" s="426"/>
      <c r="BV12" s="426"/>
      <c r="BW12" s="426"/>
      <c r="BX12" s="426"/>
      <c r="BY12" s="426"/>
      <c r="BZ12" s="426"/>
      <c r="CA12" s="426"/>
      <c r="CB12" s="426"/>
      <c r="CC12" s="426"/>
      <c r="CD12" s="426"/>
      <c r="CE12" s="426"/>
      <c r="CF12" s="426"/>
      <c r="CG12" s="442"/>
      <c r="CH12" s="454"/>
      <c r="CI12" s="466"/>
      <c r="CJ12" s="466"/>
      <c r="CK12" s="466"/>
      <c r="CL12" s="707"/>
      <c r="CM12" s="454"/>
      <c r="CN12" s="466"/>
      <c r="CO12" s="466"/>
      <c r="CP12" s="466"/>
      <c r="CQ12" s="707"/>
      <c r="CR12" s="454"/>
      <c r="CS12" s="466"/>
      <c r="CT12" s="466"/>
      <c r="CU12" s="466"/>
      <c r="CV12" s="707"/>
      <c r="CW12" s="454"/>
      <c r="CX12" s="466"/>
      <c r="CY12" s="466"/>
      <c r="CZ12" s="466"/>
      <c r="DA12" s="707"/>
      <c r="DB12" s="454"/>
      <c r="DC12" s="466"/>
      <c r="DD12" s="466"/>
      <c r="DE12" s="466"/>
      <c r="DF12" s="707"/>
      <c r="DG12" s="454"/>
      <c r="DH12" s="466"/>
      <c r="DI12" s="466"/>
      <c r="DJ12" s="466"/>
      <c r="DK12" s="707"/>
      <c r="DL12" s="454"/>
      <c r="DM12" s="466"/>
      <c r="DN12" s="466"/>
      <c r="DO12" s="466"/>
      <c r="DP12" s="707"/>
      <c r="DQ12" s="454"/>
      <c r="DR12" s="466"/>
      <c r="DS12" s="466"/>
      <c r="DT12" s="466"/>
      <c r="DU12" s="707"/>
      <c r="DV12" s="406"/>
      <c r="DW12" s="426"/>
      <c r="DX12" s="426"/>
      <c r="DY12" s="426"/>
      <c r="DZ12" s="629"/>
      <c r="EA12" s="604"/>
    </row>
    <row r="13" spans="1:131" s="368" customFormat="1" ht="26.25" customHeight="1">
      <c r="A13" s="377">
        <v>7</v>
      </c>
      <c r="B13" s="406"/>
      <c r="C13" s="426"/>
      <c r="D13" s="426"/>
      <c r="E13" s="426"/>
      <c r="F13" s="426"/>
      <c r="G13" s="426"/>
      <c r="H13" s="426"/>
      <c r="I13" s="426"/>
      <c r="J13" s="426"/>
      <c r="K13" s="426"/>
      <c r="L13" s="426"/>
      <c r="M13" s="426"/>
      <c r="N13" s="426"/>
      <c r="O13" s="426"/>
      <c r="P13" s="442"/>
      <c r="Q13" s="448"/>
      <c r="R13" s="460"/>
      <c r="S13" s="460"/>
      <c r="T13" s="460"/>
      <c r="U13" s="460"/>
      <c r="V13" s="460"/>
      <c r="W13" s="460"/>
      <c r="X13" s="460"/>
      <c r="Y13" s="460"/>
      <c r="Z13" s="460"/>
      <c r="AA13" s="460"/>
      <c r="AB13" s="460"/>
      <c r="AC13" s="460"/>
      <c r="AD13" s="460"/>
      <c r="AE13" s="471"/>
      <c r="AF13" s="521"/>
      <c r="AG13" s="466"/>
      <c r="AH13" s="466"/>
      <c r="AI13" s="466"/>
      <c r="AJ13" s="509"/>
      <c r="AK13" s="470"/>
      <c r="AL13" s="460"/>
      <c r="AM13" s="460"/>
      <c r="AN13" s="460"/>
      <c r="AO13" s="460"/>
      <c r="AP13" s="460"/>
      <c r="AQ13" s="460"/>
      <c r="AR13" s="460"/>
      <c r="AS13" s="460"/>
      <c r="AT13" s="460"/>
      <c r="AU13" s="578"/>
      <c r="AV13" s="578"/>
      <c r="AW13" s="578"/>
      <c r="AX13" s="578"/>
      <c r="AY13" s="606"/>
      <c r="AZ13" s="382"/>
      <c r="BA13" s="382"/>
      <c r="BB13" s="382"/>
      <c r="BC13" s="382"/>
      <c r="BD13" s="382"/>
      <c r="BE13" s="604"/>
      <c r="BF13" s="604"/>
      <c r="BG13" s="604"/>
      <c r="BH13" s="604"/>
      <c r="BI13" s="604"/>
      <c r="BJ13" s="604"/>
      <c r="BK13" s="604"/>
      <c r="BL13" s="604"/>
      <c r="BM13" s="604"/>
      <c r="BN13" s="604"/>
      <c r="BO13" s="604"/>
      <c r="BP13" s="604"/>
      <c r="BQ13" s="377">
        <v>7</v>
      </c>
      <c r="BR13" s="661"/>
      <c r="BS13" s="406"/>
      <c r="BT13" s="426"/>
      <c r="BU13" s="426"/>
      <c r="BV13" s="426"/>
      <c r="BW13" s="426"/>
      <c r="BX13" s="426"/>
      <c r="BY13" s="426"/>
      <c r="BZ13" s="426"/>
      <c r="CA13" s="426"/>
      <c r="CB13" s="426"/>
      <c r="CC13" s="426"/>
      <c r="CD13" s="426"/>
      <c r="CE13" s="426"/>
      <c r="CF13" s="426"/>
      <c r="CG13" s="442"/>
      <c r="CH13" s="454"/>
      <c r="CI13" s="466"/>
      <c r="CJ13" s="466"/>
      <c r="CK13" s="466"/>
      <c r="CL13" s="707"/>
      <c r="CM13" s="454"/>
      <c r="CN13" s="466"/>
      <c r="CO13" s="466"/>
      <c r="CP13" s="466"/>
      <c r="CQ13" s="707"/>
      <c r="CR13" s="454"/>
      <c r="CS13" s="466"/>
      <c r="CT13" s="466"/>
      <c r="CU13" s="466"/>
      <c r="CV13" s="707"/>
      <c r="CW13" s="454"/>
      <c r="CX13" s="466"/>
      <c r="CY13" s="466"/>
      <c r="CZ13" s="466"/>
      <c r="DA13" s="707"/>
      <c r="DB13" s="454"/>
      <c r="DC13" s="466"/>
      <c r="DD13" s="466"/>
      <c r="DE13" s="466"/>
      <c r="DF13" s="707"/>
      <c r="DG13" s="454"/>
      <c r="DH13" s="466"/>
      <c r="DI13" s="466"/>
      <c r="DJ13" s="466"/>
      <c r="DK13" s="707"/>
      <c r="DL13" s="454"/>
      <c r="DM13" s="466"/>
      <c r="DN13" s="466"/>
      <c r="DO13" s="466"/>
      <c r="DP13" s="707"/>
      <c r="DQ13" s="454"/>
      <c r="DR13" s="466"/>
      <c r="DS13" s="466"/>
      <c r="DT13" s="466"/>
      <c r="DU13" s="707"/>
      <c r="DV13" s="406"/>
      <c r="DW13" s="426"/>
      <c r="DX13" s="426"/>
      <c r="DY13" s="426"/>
      <c r="DZ13" s="629"/>
      <c r="EA13" s="604"/>
    </row>
    <row r="14" spans="1:131" s="368" customFormat="1" ht="26.25" customHeight="1">
      <c r="A14" s="377">
        <v>8</v>
      </c>
      <c r="B14" s="406"/>
      <c r="C14" s="426"/>
      <c r="D14" s="426"/>
      <c r="E14" s="426"/>
      <c r="F14" s="426"/>
      <c r="G14" s="426"/>
      <c r="H14" s="426"/>
      <c r="I14" s="426"/>
      <c r="J14" s="426"/>
      <c r="K14" s="426"/>
      <c r="L14" s="426"/>
      <c r="M14" s="426"/>
      <c r="N14" s="426"/>
      <c r="O14" s="426"/>
      <c r="P14" s="442"/>
      <c r="Q14" s="448"/>
      <c r="R14" s="460"/>
      <c r="S14" s="460"/>
      <c r="T14" s="460"/>
      <c r="U14" s="460"/>
      <c r="V14" s="460"/>
      <c r="W14" s="460"/>
      <c r="X14" s="460"/>
      <c r="Y14" s="460"/>
      <c r="Z14" s="460"/>
      <c r="AA14" s="460"/>
      <c r="AB14" s="460"/>
      <c r="AC14" s="460"/>
      <c r="AD14" s="460"/>
      <c r="AE14" s="471"/>
      <c r="AF14" s="521"/>
      <c r="AG14" s="466"/>
      <c r="AH14" s="466"/>
      <c r="AI14" s="466"/>
      <c r="AJ14" s="509"/>
      <c r="AK14" s="470"/>
      <c r="AL14" s="460"/>
      <c r="AM14" s="460"/>
      <c r="AN14" s="460"/>
      <c r="AO14" s="460"/>
      <c r="AP14" s="460"/>
      <c r="AQ14" s="460"/>
      <c r="AR14" s="460"/>
      <c r="AS14" s="460"/>
      <c r="AT14" s="460"/>
      <c r="AU14" s="578"/>
      <c r="AV14" s="578"/>
      <c r="AW14" s="578"/>
      <c r="AX14" s="578"/>
      <c r="AY14" s="606"/>
      <c r="AZ14" s="382"/>
      <c r="BA14" s="382"/>
      <c r="BB14" s="382"/>
      <c r="BC14" s="382"/>
      <c r="BD14" s="382"/>
      <c r="BE14" s="604"/>
      <c r="BF14" s="604"/>
      <c r="BG14" s="604"/>
      <c r="BH14" s="604"/>
      <c r="BI14" s="604"/>
      <c r="BJ14" s="604"/>
      <c r="BK14" s="604"/>
      <c r="BL14" s="604"/>
      <c r="BM14" s="604"/>
      <c r="BN14" s="604"/>
      <c r="BO14" s="604"/>
      <c r="BP14" s="604"/>
      <c r="BQ14" s="377">
        <v>8</v>
      </c>
      <c r="BR14" s="661"/>
      <c r="BS14" s="406"/>
      <c r="BT14" s="426"/>
      <c r="BU14" s="426"/>
      <c r="BV14" s="426"/>
      <c r="BW14" s="426"/>
      <c r="BX14" s="426"/>
      <c r="BY14" s="426"/>
      <c r="BZ14" s="426"/>
      <c r="CA14" s="426"/>
      <c r="CB14" s="426"/>
      <c r="CC14" s="426"/>
      <c r="CD14" s="426"/>
      <c r="CE14" s="426"/>
      <c r="CF14" s="426"/>
      <c r="CG14" s="442"/>
      <c r="CH14" s="454"/>
      <c r="CI14" s="466"/>
      <c r="CJ14" s="466"/>
      <c r="CK14" s="466"/>
      <c r="CL14" s="707"/>
      <c r="CM14" s="454"/>
      <c r="CN14" s="466"/>
      <c r="CO14" s="466"/>
      <c r="CP14" s="466"/>
      <c r="CQ14" s="707"/>
      <c r="CR14" s="454"/>
      <c r="CS14" s="466"/>
      <c r="CT14" s="466"/>
      <c r="CU14" s="466"/>
      <c r="CV14" s="707"/>
      <c r="CW14" s="454"/>
      <c r="CX14" s="466"/>
      <c r="CY14" s="466"/>
      <c r="CZ14" s="466"/>
      <c r="DA14" s="707"/>
      <c r="DB14" s="454"/>
      <c r="DC14" s="466"/>
      <c r="DD14" s="466"/>
      <c r="DE14" s="466"/>
      <c r="DF14" s="707"/>
      <c r="DG14" s="454"/>
      <c r="DH14" s="466"/>
      <c r="DI14" s="466"/>
      <c r="DJ14" s="466"/>
      <c r="DK14" s="707"/>
      <c r="DL14" s="454"/>
      <c r="DM14" s="466"/>
      <c r="DN14" s="466"/>
      <c r="DO14" s="466"/>
      <c r="DP14" s="707"/>
      <c r="DQ14" s="454"/>
      <c r="DR14" s="466"/>
      <c r="DS14" s="466"/>
      <c r="DT14" s="466"/>
      <c r="DU14" s="707"/>
      <c r="DV14" s="406"/>
      <c r="DW14" s="426"/>
      <c r="DX14" s="426"/>
      <c r="DY14" s="426"/>
      <c r="DZ14" s="629"/>
      <c r="EA14" s="604"/>
    </row>
    <row r="15" spans="1:131" s="368" customFormat="1" ht="26.25" customHeight="1">
      <c r="A15" s="377">
        <v>9</v>
      </c>
      <c r="B15" s="406"/>
      <c r="C15" s="426"/>
      <c r="D15" s="426"/>
      <c r="E15" s="426"/>
      <c r="F15" s="426"/>
      <c r="G15" s="426"/>
      <c r="H15" s="426"/>
      <c r="I15" s="426"/>
      <c r="J15" s="426"/>
      <c r="K15" s="426"/>
      <c r="L15" s="426"/>
      <c r="M15" s="426"/>
      <c r="N15" s="426"/>
      <c r="O15" s="426"/>
      <c r="P15" s="442"/>
      <c r="Q15" s="448"/>
      <c r="R15" s="460"/>
      <c r="S15" s="460"/>
      <c r="T15" s="460"/>
      <c r="U15" s="460"/>
      <c r="V15" s="460"/>
      <c r="W15" s="460"/>
      <c r="X15" s="460"/>
      <c r="Y15" s="460"/>
      <c r="Z15" s="460"/>
      <c r="AA15" s="460"/>
      <c r="AB15" s="460"/>
      <c r="AC15" s="460"/>
      <c r="AD15" s="460"/>
      <c r="AE15" s="471"/>
      <c r="AF15" s="521"/>
      <c r="AG15" s="466"/>
      <c r="AH15" s="466"/>
      <c r="AI15" s="466"/>
      <c r="AJ15" s="509"/>
      <c r="AK15" s="470"/>
      <c r="AL15" s="460"/>
      <c r="AM15" s="460"/>
      <c r="AN15" s="460"/>
      <c r="AO15" s="460"/>
      <c r="AP15" s="460"/>
      <c r="AQ15" s="460"/>
      <c r="AR15" s="460"/>
      <c r="AS15" s="460"/>
      <c r="AT15" s="460"/>
      <c r="AU15" s="578"/>
      <c r="AV15" s="578"/>
      <c r="AW15" s="578"/>
      <c r="AX15" s="578"/>
      <c r="AY15" s="606"/>
      <c r="AZ15" s="382"/>
      <c r="BA15" s="382"/>
      <c r="BB15" s="382"/>
      <c r="BC15" s="382"/>
      <c r="BD15" s="382"/>
      <c r="BE15" s="604"/>
      <c r="BF15" s="604"/>
      <c r="BG15" s="604"/>
      <c r="BH15" s="604"/>
      <c r="BI15" s="604"/>
      <c r="BJ15" s="604"/>
      <c r="BK15" s="604"/>
      <c r="BL15" s="604"/>
      <c r="BM15" s="604"/>
      <c r="BN15" s="604"/>
      <c r="BO15" s="604"/>
      <c r="BP15" s="604"/>
      <c r="BQ15" s="377">
        <v>9</v>
      </c>
      <c r="BR15" s="661"/>
      <c r="BS15" s="406"/>
      <c r="BT15" s="426"/>
      <c r="BU15" s="426"/>
      <c r="BV15" s="426"/>
      <c r="BW15" s="426"/>
      <c r="BX15" s="426"/>
      <c r="BY15" s="426"/>
      <c r="BZ15" s="426"/>
      <c r="CA15" s="426"/>
      <c r="CB15" s="426"/>
      <c r="CC15" s="426"/>
      <c r="CD15" s="426"/>
      <c r="CE15" s="426"/>
      <c r="CF15" s="426"/>
      <c r="CG15" s="442"/>
      <c r="CH15" s="454"/>
      <c r="CI15" s="466"/>
      <c r="CJ15" s="466"/>
      <c r="CK15" s="466"/>
      <c r="CL15" s="707"/>
      <c r="CM15" s="454"/>
      <c r="CN15" s="466"/>
      <c r="CO15" s="466"/>
      <c r="CP15" s="466"/>
      <c r="CQ15" s="707"/>
      <c r="CR15" s="454"/>
      <c r="CS15" s="466"/>
      <c r="CT15" s="466"/>
      <c r="CU15" s="466"/>
      <c r="CV15" s="707"/>
      <c r="CW15" s="454"/>
      <c r="CX15" s="466"/>
      <c r="CY15" s="466"/>
      <c r="CZ15" s="466"/>
      <c r="DA15" s="707"/>
      <c r="DB15" s="454"/>
      <c r="DC15" s="466"/>
      <c r="DD15" s="466"/>
      <c r="DE15" s="466"/>
      <c r="DF15" s="707"/>
      <c r="DG15" s="454"/>
      <c r="DH15" s="466"/>
      <c r="DI15" s="466"/>
      <c r="DJ15" s="466"/>
      <c r="DK15" s="707"/>
      <c r="DL15" s="454"/>
      <c r="DM15" s="466"/>
      <c r="DN15" s="466"/>
      <c r="DO15" s="466"/>
      <c r="DP15" s="707"/>
      <c r="DQ15" s="454"/>
      <c r="DR15" s="466"/>
      <c r="DS15" s="466"/>
      <c r="DT15" s="466"/>
      <c r="DU15" s="707"/>
      <c r="DV15" s="406"/>
      <c r="DW15" s="426"/>
      <c r="DX15" s="426"/>
      <c r="DY15" s="426"/>
      <c r="DZ15" s="629"/>
      <c r="EA15" s="604"/>
    </row>
    <row r="16" spans="1:131" s="368" customFormat="1" ht="26.25" customHeight="1">
      <c r="A16" s="377">
        <v>10</v>
      </c>
      <c r="B16" s="406"/>
      <c r="C16" s="426"/>
      <c r="D16" s="426"/>
      <c r="E16" s="426"/>
      <c r="F16" s="426"/>
      <c r="G16" s="426"/>
      <c r="H16" s="426"/>
      <c r="I16" s="426"/>
      <c r="J16" s="426"/>
      <c r="K16" s="426"/>
      <c r="L16" s="426"/>
      <c r="M16" s="426"/>
      <c r="N16" s="426"/>
      <c r="O16" s="426"/>
      <c r="P16" s="442"/>
      <c r="Q16" s="448"/>
      <c r="R16" s="460"/>
      <c r="S16" s="460"/>
      <c r="T16" s="460"/>
      <c r="U16" s="460"/>
      <c r="V16" s="460"/>
      <c r="W16" s="460"/>
      <c r="X16" s="460"/>
      <c r="Y16" s="460"/>
      <c r="Z16" s="460"/>
      <c r="AA16" s="460"/>
      <c r="AB16" s="460"/>
      <c r="AC16" s="460"/>
      <c r="AD16" s="460"/>
      <c r="AE16" s="471"/>
      <c r="AF16" s="521"/>
      <c r="AG16" s="466"/>
      <c r="AH16" s="466"/>
      <c r="AI16" s="466"/>
      <c r="AJ16" s="509"/>
      <c r="AK16" s="470"/>
      <c r="AL16" s="460"/>
      <c r="AM16" s="460"/>
      <c r="AN16" s="460"/>
      <c r="AO16" s="460"/>
      <c r="AP16" s="460"/>
      <c r="AQ16" s="460"/>
      <c r="AR16" s="460"/>
      <c r="AS16" s="460"/>
      <c r="AT16" s="460"/>
      <c r="AU16" s="578"/>
      <c r="AV16" s="578"/>
      <c r="AW16" s="578"/>
      <c r="AX16" s="578"/>
      <c r="AY16" s="606"/>
      <c r="AZ16" s="382"/>
      <c r="BA16" s="382"/>
      <c r="BB16" s="382"/>
      <c r="BC16" s="382"/>
      <c r="BD16" s="382"/>
      <c r="BE16" s="604"/>
      <c r="BF16" s="604"/>
      <c r="BG16" s="604"/>
      <c r="BH16" s="604"/>
      <c r="BI16" s="604"/>
      <c r="BJ16" s="604"/>
      <c r="BK16" s="604"/>
      <c r="BL16" s="604"/>
      <c r="BM16" s="604"/>
      <c r="BN16" s="604"/>
      <c r="BO16" s="604"/>
      <c r="BP16" s="604"/>
      <c r="BQ16" s="377">
        <v>10</v>
      </c>
      <c r="BR16" s="661"/>
      <c r="BS16" s="406"/>
      <c r="BT16" s="426"/>
      <c r="BU16" s="426"/>
      <c r="BV16" s="426"/>
      <c r="BW16" s="426"/>
      <c r="BX16" s="426"/>
      <c r="BY16" s="426"/>
      <c r="BZ16" s="426"/>
      <c r="CA16" s="426"/>
      <c r="CB16" s="426"/>
      <c r="CC16" s="426"/>
      <c r="CD16" s="426"/>
      <c r="CE16" s="426"/>
      <c r="CF16" s="426"/>
      <c r="CG16" s="442"/>
      <c r="CH16" s="454"/>
      <c r="CI16" s="466"/>
      <c r="CJ16" s="466"/>
      <c r="CK16" s="466"/>
      <c r="CL16" s="707"/>
      <c r="CM16" s="454"/>
      <c r="CN16" s="466"/>
      <c r="CO16" s="466"/>
      <c r="CP16" s="466"/>
      <c r="CQ16" s="707"/>
      <c r="CR16" s="454"/>
      <c r="CS16" s="466"/>
      <c r="CT16" s="466"/>
      <c r="CU16" s="466"/>
      <c r="CV16" s="707"/>
      <c r="CW16" s="454"/>
      <c r="CX16" s="466"/>
      <c r="CY16" s="466"/>
      <c r="CZ16" s="466"/>
      <c r="DA16" s="707"/>
      <c r="DB16" s="454"/>
      <c r="DC16" s="466"/>
      <c r="DD16" s="466"/>
      <c r="DE16" s="466"/>
      <c r="DF16" s="707"/>
      <c r="DG16" s="454"/>
      <c r="DH16" s="466"/>
      <c r="DI16" s="466"/>
      <c r="DJ16" s="466"/>
      <c r="DK16" s="707"/>
      <c r="DL16" s="454"/>
      <c r="DM16" s="466"/>
      <c r="DN16" s="466"/>
      <c r="DO16" s="466"/>
      <c r="DP16" s="707"/>
      <c r="DQ16" s="454"/>
      <c r="DR16" s="466"/>
      <c r="DS16" s="466"/>
      <c r="DT16" s="466"/>
      <c r="DU16" s="707"/>
      <c r="DV16" s="406"/>
      <c r="DW16" s="426"/>
      <c r="DX16" s="426"/>
      <c r="DY16" s="426"/>
      <c r="DZ16" s="629"/>
      <c r="EA16" s="604"/>
    </row>
    <row r="17" spans="1:131" s="368" customFormat="1" ht="26.25" customHeight="1">
      <c r="A17" s="377">
        <v>11</v>
      </c>
      <c r="B17" s="406"/>
      <c r="C17" s="426"/>
      <c r="D17" s="426"/>
      <c r="E17" s="426"/>
      <c r="F17" s="426"/>
      <c r="G17" s="426"/>
      <c r="H17" s="426"/>
      <c r="I17" s="426"/>
      <c r="J17" s="426"/>
      <c r="K17" s="426"/>
      <c r="L17" s="426"/>
      <c r="M17" s="426"/>
      <c r="N17" s="426"/>
      <c r="O17" s="426"/>
      <c r="P17" s="442"/>
      <c r="Q17" s="448"/>
      <c r="R17" s="460"/>
      <c r="S17" s="460"/>
      <c r="T17" s="460"/>
      <c r="U17" s="460"/>
      <c r="V17" s="460"/>
      <c r="W17" s="460"/>
      <c r="X17" s="460"/>
      <c r="Y17" s="460"/>
      <c r="Z17" s="460"/>
      <c r="AA17" s="460"/>
      <c r="AB17" s="460"/>
      <c r="AC17" s="460"/>
      <c r="AD17" s="460"/>
      <c r="AE17" s="471"/>
      <c r="AF17" s="521"/>
      <c r="AG17" s="466"/>
      <c r="AH17" s="466"/>
      <c r="AI17" s="466"/>
      <c r="AJ17" s="509"/>
      <c r="AK17" s="470"/>
      <c r="AL17" s="460"/>
      <c r="AM17" s="460"/>
      <c r="AN17" s="460"/>
      <c r="AO17" s="460"/>
      <c r="AP17" s="460"/>
      <c r="AQ17" s="460"/>
      <c r="AR17" s="460"/>
      <c r="AS17" s="460"/>
      <c r="AT17" s="460"/>
      <c r="AU17" s="578"/>
      <c r="AV17" s="578"/>
      <c r="AW17" s="578"/>
      <c r="AX17" s="578"/>
      <c r="AY17" s="606"/>
      <c r="AZ17" s="382"/>
      <c r="BA17" s="382"/>
      <c r="BB17" s="382"/>
      <c r="BC17" s="382"/>
      <c r="BD17" s="382"/>
      <c r="BE17" s="604"/>
      <c r="BF17" s="604"/>
      <c r="BG17" s="604"/>
      <c r="BH17" s="604"/>
      <c r="BI17" s="604"/>
      <c r="BJ17" s="604"/>
      <c r="BK17" s="604"/>
      <c r="BL17" s="604"/>
      <c r="BM17" s="604"/>
      <c r="BN17" s="604"/>
      <c r="BO17" s="604"/>
      <c r="BP17" s="604"/>
      <c r="BQ17" s="377">
        <v>11</v>
      </c>
      <c r="BR17" s="661"/>
      <c r="BS17" s="406"/>
      <c r="BT17" s="426"/>
      <c r="BU17" s="426"/>
      <c r="BV17" s="426"/>
      <c r="BW17" s="426"/>
      <c r="BX17" s="426"/>
      <c r="BY17" s="426"/>
      <c r="BZ17" s="426"/>
      <c r="CA17" s="426"/>
      <c r="CB17" s="426"/>
      <c r="CC17" s="426"/>
      <c r="CD17" s="426"/>
      <c r="CE17" s="426"/>
      <c r="CF17" s="426"/>
      <c r="CG17" s="442"/>
      <c r="CH17" s="454"/>
      <c r="CI17" s="466"/>
      <c r="CJ17" s="466"/>
      <c r="CK17" s="466"/>
      <c r="CL17" s="707"/>
      <c r="CM17" s="454"/>
      <c r="CN17" s="466"/>
      <c r="CO17" s="466"/>
      <c r="CP17" s="466"/>
      <c r="CQ17" s="707"/>
      <c r="CR17" s="454"/>
      <c r="CS17" s="466"/>
      <c r="CT17" s="466"/>
      <c r="CU17" s="466"/>
      <c r="CV17" s="707"/>
      <c r="CW17" s="454"/>
      <c r="CX17" s="466"/>
      <c r="CY17" s="466"/>
      <c r="CZ17" s="466"/>
      <c r="DA17" s="707"/>
      <c r="DB17" s="454"/>
      <c r="DC17" s="466"/>
      <c r="DD17" s="466"/>
      <c r="DE17" s="466"/>
      <c r="DF17" s="707"/>
      <c r="DG17" s="454"/>
      <c r="DH17" s="466"/>
      <c r="DI17" s="466"/>
      <c r="DJ17" s="466"/>
      <c r="DK17" s="707"/>
      <c r="DL17" s="454"/>
      <c r="DM17" s="466"/>
      <c r="DN17" s="466"/>
      <c r="DO17" s="466"/>
      <c r="DP17" s="707"/>
      <c r="DQ17" s="454"/>
      <c r="DR17" s="466"/>
      <c r="DS17" s="466"/>
      <c r="DT17" s="466"/>
      <c r="DU17" s="707"/>
      <c r="DV17" s="406"/>
      <c r="DW17" s="426"/>
      <c r="DX17" s="426"/>
      <c r="DY17" s="426"/>
      <c r="DZ17" s="629"/>
      <c r="EA17" s="604"/>
    </row>
    <row r="18" spans="1:131" s="368" customFormat="1" ht="26.25" customHeight="1">
      <c r="A18" s="377">
        <v>12</v>
      </c>
      <c r="B18" s="406"/>
      <c r="C18" s="426"/>
      <c r="D18" s="426"/>
      <c r="E18" s="426"/>
      <c r="F18" s="426"/>
      <c r="G18" s="426"/>
      <c r="H18" s="426"/>
      <c r="I18" s="426"/>
      <c r="J18" s="426"/>
      <c r="K18" s="426"/>
      <c r="L18" s="426"/>
      <c r="M18" s="426"/>
      <c r="N18" s="426"/>
      <c r="O18" s="426"/>
      <c r="P18" s="442"/>
      <c r="Q18" s="448"/>
      <c r="R18" s="460"/>
      <c r="S18" s="460"/>
      <c r="T18" s="460"/>
      <c r="U18" s="460"/>
      <c r="V18" s="460"/>
      <c r="W18" s="460"/>
      <c r="X18" s="460"/>
      <c r="Y18" s="460"/>
      <c r="Z18" s="460"/>
      <c r="AA18" s="460"/>
      <c r="AB18" s="460"/>
      <c r="AC18" s="460"/>
      <c r="AD18" s="460"/>
      <c r="AE18" s="471"/>
      <c r="AF18" s="521"/>
      <c r="AG18" s="466"/>
      <c r="AH18" s="466"/>
      <c r="AI18" s="466"/>
      <c r="AJ18" s="509"/>
      <c r="AK18" s="470"/>
      <c r="AL18" s="460"/>
      <c r="AM18" s="460"/>
      <c r="AN18" s="460"/>
      <c r="AO18" s="460"/>
      <c r="AP18" s="460"/>
      <c r="AQ18" s="460"/>
      <c r="AR18" s="460"/>
      <c r="AS18" s="460"/>
      <c r="AT18" s="460"/>
      <c r="AU18" s="578"/>
      <c r="AV18" s="578"/>
      <c r="AW18" s="578"/>
      <c r="AX18" s="578"/>
      <c r="AY18" s="606"/>
      <c r="AZ18" s="382"/>
      <c r="BA18" s="382"/>
      <c r="BB18" s="382"/>
      <c r="BC18" s="382"/>
      <c r="BD18" s="382"/>
      <c r="BE18" s="604"/>
      <c r="BF18" s="604"/>
      <c r="BG18" s="604"/>
      <c r="BH18" s="604"/>
      <c r="BI18" s="604"/>
      <c r="BJ18" s="604"/>
      <c r="BK18" s="604"/>
      <c r="BL18" s="604"/>
      <c r="BM18" s="604"/>
      <c r="BN18" s="604"/>
      <c r="BO18" s="604"/>
      <c r="BP18" s="604"/>
      <c r="BQ18" s="377">
        <v>12</v>
      </c>
      <c r="BR18" s="661"/>
      <c r="BS18" s="406"/>
      <c r="BT18" s="426"/>
      <c r="BU18" s="426"/>
      <c r="BV18" s="426"/>
      <c r="BW18" s="426"/>
      <c r="BX18" s="426"/>
      <c r="BY18" s="426"/>
      <c r="BZ18" s="426"/>
      <c r="CA18" s="426"/>
      <c r="CB18" s="426"/>
      <c r="CC18" s="426"/>
      <c r="CD18" s="426"/>
      <c r="CE18" s="426"/>
      <c r="CF18" s="426"/>
      <c r="CG18" s="442"/>
      <c r="CH18" s="454"/>
      <c r="CI18" s="466"/>
      <c r="CJ18" s="466"/>
      <c r="CK18" s="466"/>
      <c r="CL18" s="707"/>
      <c r="CM18" s="454"/>
      <c r="CN18" s="466"/>
      <c r="CO18" s="466"/>
      <c r="CP18" s="466"/>
      <c r="CQ18" s="707"/>
      <c r="CR18" s="454"/>
      <c r="CS18" s="466"/>
      <c r="CT18" s="466"/>
      <c r="CU18" s="466"/>
      <c r="CV18" s="707"/>
      <c r="CW18" s="454"/>
      <c r="CX18" s="466"/>
      <c r="CY18" s="466"/>
      <c r="CZ18" s="466"/>
      <c r="DA18" s="707"/>
      <c r="DB18" s="454"/>
      <c r="DC18" s="466"/>
      <c r="DD18" s="466"/>
      <c r="DE18" s="466"/>
      <c r="DF18" s="707"/>
      <c r="DG18" s="454"/>
      <c r="DH18" s="466"/>
      <c r="DI18" s="466"/>
      <c r="DJ18" s="466"/>
      <c r="DK18" s="707"/>
      <c r="DL18" s="454"/>
      <c r="DM18" s="466"/>
      <c r="DN18" s="466"/>
      <c r="DO18" s="466"/>
      <c r="DP18" s="707"/>
      <c r="DQ18" s="454"/>
      <c r="DR18" s="466"/>
      <c r="DS18" s="466"/>
      <c r="DT18" s="466"/>
      <c r="DU18" s="707"/>
      <c r="DV18" s="406"/>
      <c r="DW18" s="426"/>
      <c r="DX18" s="426"/>
      <c r="DY18" s="426"/>
      <c r="DZ18" s="629"/>
      <c r="EA18" s="604"/>
    </row>
    <row r="19" spans="1:131" s="368" customFormat="1" ht="26.25" customHeight="1">
      <c r="A19" s="377">
        <v>13</v>
      </c>
      <c r="B19" s="406"/>
      <c r="C19" s="426"/>
      <c r="D19" s="426"/>
      <c r="E19" s="426"/>
      <c r="F19" s="426"/>
      <c r="G19" s="426"/>
      <c r="H19" s="426"/>
      <c r="I19" s="426"/>
      <c r="J19" s="426"/>
      <c r="K19" s="426"/>
      <c r="L19" s="426"/>
      <c r="M19" s="426"/>
      <c r="N19" s="426"/>
      <c r="O19" s="426"/>
      <c r="P19" s="442"/>
      <c r="Q19" s="448"/>
      <c r="R19" s="460"/>
      <c r="S19" s="460"/>
      <c r="T19" s="460"/>
      <c r="U19" s="460"/>
      <c r="V19" s="460"/>
      <c r="W19" s="460"/>
      <c r="X19" s="460"/>
      <c r="Y19" s="460"/>
      <c r="Z19" s="460"/>
      <c r="AA19" s="460"/>
      <c r="AB19" s="460"/>
      <c r="AC19" s="460"/>
      <c r="AD19" s="460"/>
      <c r="AE19" s="471"/>
      <c r="AF19" s="521"/>
      <c r="AG19" s="466"/>
      <c r="AH19" s="466"/>
      <c r="AI19" s="466"/>
      <c r="AJ19" s="509"/>
      <c r="AK19" s="470"/>
      <c r="AL19" s="460"/>
      <c r="AM19" s="460"/>
      <c r="AN19" s="460"/>
      <c r="AO19" s="460"/>
      <c r="AP19" s="460"/>
      <c r="AQ19" s="460"/>
      <c r="AR19" s="460"/>
      <c r="AS19" s="460"/>
      <c r="AT19" s="460"/>
      <c r="AU19" s="578"/>
      <c r="AV19" s="578"/>
      <c r="AW19" s="578"/>
      <c r="AX19" s="578"/>
      <c r="AY19" s="606"/>
      <c r="AZ19" s="382"/>
      <c r="BA19" s="382"/>
      <c r="BB19" s="382"/>
      <c r="BC19" s="382"/>
      <c r="BD19" s="382"/>
      <c r="BE19" s="604"/>
      <c r="BF19" s="604"/>
      <c r="BG19" s="604"/>
      <c r="BH19" s="604"/>
      <c r="BI19" s="604"/>
      <c r="BJ19" s="604"/>
      <c r="BK19" s="604"/>
      <c r="BL19" s="604"/>
      <c r="BM19" s="604"/>
      <c r="BN19" s="604"/>
      <c r="BO19" s="604"/>
      <c r="BP19" s="604"/>
      <c r="BQ19" s="377">
        <v>13</v>
      </c>
      <c r="BR19" s="661"/>
      <c r="BS19" s="406"/>
      <c r="BT19" s="426"/>
      <c r="BU19" s="426"/>
      <c r="BV19" s="426"/>
      <c r="BW19" s="426"/>
      <c r="BX19" s="426"/>
      <c r="BY19" s="426"/>
      <c r="BZ19" s="426"/>
      <c r="CA19" s="426"/>
      <c r="CB19" s="426"/>
      <c r="CC19" s="426"/>
      <c r="CD19" s="426"/>
      <c r="CE19" s="426"/>
      <c r="CF19" s="426"/>
      <c r="CG19" s="442"/>
      <c r="CH19" s="454"/>
      <c r="CI19" s="466"/>
      <c r="CJ19" s="466"/>
      <c r="CK19" s="466"/>
      <c r="CL19" s="707"/>
      <c r="CM19" s="454"/>
      <c r="CN19" s="466"/>
      <c r="CO19" s="466"/>
      <c r="CP19" s="466"/>
      <c r="CQ19" s="707"/>
      <c r="CR19" s="454"/>
      <c r="CS19" s="466"/>
      <c r="CT19" s="466"/>
      <c r="CU19" s="466"/>
      <c r="CV19" s="707"/>
      <c r="CW19" s="454"/>
      <c r="CX19" s="466"/>
      <c r="CY19" s="466"/>
      <c r="CZ19" s="466"/>
      <c r="DA19" s="707"/>
      <c r="DB19" s="454"/>
      <c r="DC19" s="466"/>
      <c r="DD19" s="466"/>
      <c r="DE19" s="466"/>
      <c r="DF19" s="707"/>
      <c r="DG19" s="454"/>
      <c r="DH19" s="466"/>
      <c r="DI19" s="466"/>
      <c r="DJ19" s="466"/>
      <c r="DK19" s="707"/>
      <c r="DL19" s="454"/>
      <c r="DM19" s="466"/>
      <c r="DN19" s="466"/>
      <c r="DO19" s="466"/>
      <c r="DP19" s="707"/>
      <c r="DQ19" s="454"/>
      <c r="DR19" s="466"/>
      <c r="DS19" s="466"/>
      <c r="DT19" s="466"/>
      <c r="DU19" s="707"/>
      <c r="DV19" s="406"/>
      <c r="DW19" s="426"/>
      <c r="DX19" s="426"/>
      <c r="DY19" s="426"/>
      <c r="DZ19" s="629"/>
      <c r="EA19" s="604"/>
    </row>
    <row r="20" spans="1:131" s="368" customFormat="1" ht="26.25" customHeight="1">
      <c r="A20" s="377">
        <v>14</v>
      </c>
      <c r="B20" s="406"/>
      <c r="C20" s="426"/>
      <c r="D20" s="426"/>
      <c r="E20" s="426"/>
      <c r="F20" s="426"/>
      <c r="G20" s="426"/>
      <c r="H20" s="426"/>
      <c r="I20" s="426"/>
      <c r="J20" s="426"/>
      <c r="K20" s="426"/>
      <c r="L20" s="426"/>
      <c r="M20" s="426"/>
      <c r="N20" s="426"/>
      <c r="O20" s="426"/>
      <c r="P20" s="442"/>
      <c r="Q20" s="448"/>
      <c r="R20" s="460"/>
      <c r="S20" s="460"/>
      <c r="T20" s="460"/>
      <c r="U20" s="460"/>
      <c r="V20" s="460"/>
      <c r="W20" s="460"/>
      <c r="X20" s="460"/>
      <c r="Y20" s="460"/>
      <c r="Z20" s="460"/>
      <c r="AA20" s="460"/>
      <c r="AB20" s="460"/>
      <c r="AC20" s="460"/>
      <c r="AD20" s="460"/>
      <c r="AE20" s="471"/>
      <c r="AF20" s="521"/>
      <c r="AG20" s="466"/>
      <c r="AH20" s="466"/>
      <c r="AI20" s="466"/>
      <c r="AJ20" s="509"/>
      <c r="AK20" s="470"/>
      <c r="AL20" s="460"/>
      <c r="AM20" s="460"/>
      <c r="AN20" s="460"/>
      <c r="AO20" s="460"/>
      <c r="AP20" s="460"/>
      <c r="AQ20" s="460"/>
      <c r="AR20" s="460"/>
      <c r="AS20" s="460"/>
      <c r="AT20" s="460"/>
      <c r="AU20" s="578"/>
      <c r="AV20" s="578"/>
      <c r="AW20" s="578"/>
      <c r="AX20" s="578"/>
      <c r="AY20" s="606"/>
      <c r="AZ20" s="382"/>
      <c r="BA20" s="382"/>
      <c r="BB20" s="382"/>
      <c r="BC20" s="382"/>
      <c r="BD20" s="382"/>
      <c r="BE20" s="604"/>
      <c r="BF20" s="604"/>
      <c r="BG20" s="604"/>
      <c r="BH20" s="604"/>
      <c r="BI20" s="604"/>
      <c r="BJ20" s="604"/>
      <c r="BK20" s="604"/>
      <c r="BL20" s="604"/>
      <c r="BM20" s="604"/>
      <c r="BN20" s="604"/>
      <c r="BO20" s="604"/>
      <c r="BP20" s="604"/>
      <c r="BQ20" s="377">
        <v>14</v>
      </c>
      <c r="BR20" s="661"/>
      <c r="BS20" s="406"/>
      <c r="BT20" s="426"/>
      <c r="BU20" s="426"/>
      <c r="BV20" s="426"/>
      <c r="BW20" s="426"/>
      <c r="BX20" s="426"/>
      <c r="BY20" s="426"/>
      <c r="BZ20" s="426"/>
      <c r="CA20" s="426"/>
      <c r="CB20" s="426"/>
      <c r="CC20" s="426"/>
      <c r="CD20" s="426"/>
      <c r="CE20" s="426"/>
      <c r="CF20" s="426"/>
      <c r="CG20" s="442"/>
      <c r="CH20" s="454"/>
      <c r="CI20" s="466"/>
      <c r="CJ20" s="466"/>
      <c r="CK20" s="466"/>
      <c r="CL20" s="707"/>
      <c r="CM20" s="454"/>
      <c r="CN20" s="466"/>
      <c r="CO20" s="466"/>
      <c r="CP20" s="466"/>
      <c r="CQ20" s="707"/>
      <c r="CR20" s="454"/>
      <c r="CS20" s="466"/>
      <c r="CT20" s="466"/>
      <c r="CU20" s="466"/>
      <c r="CV20" s="707"/>
      <c r="CW20" s="454"/>
      <c r="CX20" s="466"/>
      <c r="CY20" s="466"/>
      <c r="CZ20" s="466"/>
      <c r="DA20" s="707"/>
      <c r="DB20" s="454"/>
      <c r="DC20" s="466"/>
      <c r="DD20" s="466"/>
      <c r="DE20" s="466"/>
      <c r="DF20" s="707"/>
      <c r="DG20" s="454"/>
      <c r="DH20" s="466"/>
      <c r="DI20" s="466"/>
      <c r="DJ20" s="466"/>
      <c r="DK20" s="707"/>
      <c r="DL20" s="454"/>
      <c r="DM20" s="466"/>
      <c r="DN20" s="466"/>
      <c r="DO20" s="466"/>
      <c r="DP20" s="707"/>
      <c r="DQ20" s="454"/>
      <c r="DR20" s="466"/>
      <c r="DS20" s="466"/>
      <c r="DT20" s="466"/>
      <c r="DU20" s="707"/>
      <c r="DV20" s="406"/>
      <c r="DW20" s="426"/>
      <c r="DX20" s="426"/>
      <c r="DY20" s="426"/>
      <c r="DZ20" s="629"/>
      <c r="EA20" s="604"/>
    </row>
    <row r="21" spans="1:131" s="368" customFormat="1" ht="26.25" customHeight="1">
      <c r="A21" s="377">
        <v>15</v>
      </c>
      <c r="B21" s="406"/>
      <c r="C21" s="426"/>
      <c r="D21" s="426"/>
      <c r="E21" s="426"/>
      <c r="F21" s="426"/>
      <c r="G21" s="426"/>
      <c r="H21" s="426"/>
      <c r="I21" s="426"/>
      <c r="J21" s="426"/>
      <c r="K21" s="426"/>
      <c r="L21" s="426"/>
      <c r="M21" s="426"/>
      <c r="N21" s="426"/>
      <c r="O21" s="426"/>
      <c r="P21" s="442"/>
      <c r="Q21" s="448"/>
      <c r="R21" s="460"/>
      <c r="S21" s="460"/>
      <c r="T21" s="460"/>
      <c r="U21" s="460"/>
      <c r="V21" s="460"/>
      <c r="W21" s="460"/>
      <c r="X21" s="460"/>
      <c r="Y21" s="460"/>
      <c r="Z21" s="460"/>
      <c r="AA21" s="460"/>
      <c r="AB21" s="460"/>
      <c r="AC21" s="460"/>
      <c r="AD21" s="460"/>
      <c r="AE21" s="471"/>
      <c r="AF21" s="521"/>
      <c r="AG21" s="466"/>
      <c r="AH21" s="466"/>
      <c r="AI21" s="466"/>
      <c r="AJ21" s="509"/>
      <c r="AK21" s="470"/>
      <c r="AL21" s="460"/>
      <c r="AM21" s="460"/>
      <c r="AN21" s="460"/>
      <c r="AO21" s="460"/>
      <c r="AP21" s="460"/>
      <c r="AQ21" s="460"/>
      <c r="AR21" s="460"/>
      <c r="AS21" s="460"/>
      <c r="AT21" s="460"/>
      <c r="AU21" s="578"/>
      <c r="AV21" s="578"/>
      <c r="AW21" s="578"/>
      <c r="AX21" s="578"/>
      <c r="AY21" s="606"/>
      <c r="AZ21" s="382"/>
      <c r="BA21" s="382"/>
      <c r="BB21" s="382"/>
      <c r="BC21" s="382"/>
      <c r="BD21" s="382"/>
      <c r="BE21" s="604"/>
      <c r="BF21" s="604"/>
      <c r="BG21" s="604"/>
      <c r="BH21" s="604"/>
      <c r="BI21" s="604"/>
      <c r="BJ21" s="604"/>
      <c r="BK21" s="604"/>
      <c r="BL21" s="604"/>
      <c r="BM21" s="604"/>
      <c r="BN21" s="604"/>
      <c r="BO21" s="604"/>
      <c r="BP21" s="604"/>
      <c r="BQ21" s="377">
        <v>15</v>
      </c>
      <c r="BR21" s="661"/>
      <c r="BS21" s="406"/>
      <c r="BT21" s="426"/>
      <c r="BU21" s="426"/>
      <c r="BV21" s="426"/>
      <c r="BW21" s="426"/>
      <c r="BX21" s="426"/>
      <c r="BY21" s="426"/>
      <c r="BZ21" s="426"/>
      <c r="CA21" s="426"/>
      <c r="CB21" s="426"/>
      <c r="CC21" s="426"/>
      <c r="CD21" s="426"/>
      <c r="CE21" s="426"/>
      <c r="CF21" s="426"/>
      <c r="CG21" s="442"/>
      <c r="CH21" s="454"/>
      <c r="CI21" s="466"/>
      <c r="CJ21" s="466"/>
      <c r="CK21" s="466"/>
      <c r="CL21" s="707"/>
      <c r="CM21" s="454"/>
      <c r="CN21" s="466"/>
      <c r="CO21" s="466"/>
      <c r="CP21" s="466"/>
      <c r="CQ21" s="707"/>
      <c r="CR21" s="454"/>
      <c r="CS21" s="466"/>
      <c r="CT21" s="466"/>
      <c r="CU21" s="466"/>
      <c r="CV21" s="707"/>
      <c r="CW21" s="454"/>
      <c r="CX21" s="466"/>
      <c r="CY21" s="466"/>
      <c r="CZ21" s="466"/>
      <c r="DA21" s="707"/>
      <c r="DB21" s="454"/>
      <c r="DC21" s="466"/>
      <c r="DD21" s="466"/>
      <c r="DE21" s="466"/>
      <c r="DF21" s="707"/>
      <c r="DG21" s="454"/>
      <c r="DH21" s="466"/>
      <c r="DI21" s="466"/>
      <c r="DJ21" s="466"/>
      <c r="DK21" s="707"/>
      <c r="DL21" s="454"/>
      <c r="DM21" s="466"/>
      <c r="DN21" s="466"/>
      <c r="DO21" s="466"/>
      <c r="DP21" s="707"/>
      <c r="DQ21" s="454"/>
      <c r="DR21" s="466"/>
      <c r="DS21" s="466"/>
      <c r="DT21" s="466"/>
      <c r="DU21" s="707"/>
      <c r="DV21" s="406"/>
      <c r="DW21" s="426"/>
      <c r="DX21" s="426"/>
      <c r="DY21" s="426"/>
      <c r="DZ21" s="629"/>
      <c r="EA21" s="604"/>
    </row>
    <row r="22" spans="1:131" s="368" customFormat="1" ht="26.25" customHeight="1">
      <c r="A22" s="377">
        <v>16</v>
      </c>
      <c r="B22" s="406"/>
      <c r="C22" s="426"/>
      <c r="D22" s="426"/>
      <c r="E22" s="426"/>
      <c r="F22" s="426"/>
      <c r="G22" s="426"/>
      <c r="H22" s="426"/>
      <c r="I22" s="426"/>
      <c r="J22" s="426"/>
      <c r="K22" s="426"/>
      <c r="L22" s="426"/>
      <c r="M22" s="426"/>
      <c r="N22" s="426"/>
      <c r="O22" s="426"/>
      <c r="P22" s="442"/>
      <c r="Q22" s="449"/>
      <c r="R22" s="461"/>
      <c r="S22" s="461"/>
      <c r="T22" s="461"/>
      <c r="U22" s="461"/>
      <c r="V22" s="461"/>
      <c r="W22" s="461"/>
      <c r="X22" s="461"/>
      <c r="Y22" s="461"/>
      <c r="Z22" s="461"/>
      <c r="AA22" s="461"/>
      <c r="AB22" s="461"/>
      <c r="AC22" s="461"/>
      <c r="AD22" s="461"/>
      <c r="AE22" s="506"/>
      <c r="AF22" s="521"/>
      <c r="AG22" s="466"/>
      <c r="AH22" s="466"/>
      <c r="AI22" s="466"/>
      <c r="AJ22" s="509"/>
      <c r="AK22" s="546"/>
      <c r="AL22" s="461"/>
      <c r="AM22" s="461"/>
      <c r="AN22" s="461"/>
      <c r="AO22" s="461"/>
      <c r="AP22" s="461"/>
      <c r="AQ22" s="461"/>
      <c r="AR22" s="461"/>
      <c r="AS22" s="461"/>
      <c r="AT22" s="461"/>
      <c r="AU22" s="579"/>
      <c r="AV22" s="579"/>
      <c r="AW22" s="579"/>
      <c r="AX22" s="579"/>
      <c r="AY22" s="607"/>
      <c r="AZ22" s="613" t="s">
        <v>456</v>
      </c>
      <c r="BA22" s="613"/>
      <c r="BB22" s="613"/>
      <c r="BC22" s="613"/>
      <c r="BD22" s="627"/>
      <c r="BE22" s="604"/>
      <c r="BF22" s="604"/>
      <c r="BG22" s="604"/>
      <c r="BH22" s="604"/>
      <c r="BI22" s="604"/>
      <c r="BJ22" s="604"/>
      <c r="BK22" s="604"/>
      <c r="BL22" s="604"/>
      <c r="BM22" s="604"/>
      <c r="BN22" s="604"/>
      <c r="BO22" s="604"/>
      <c r="BP22" s="604"/>
      <c r="BQ22" s="377">
        <v>16</v>
      </c>
      <c r="BR22" s="661"/>
      <c r="BS22" s="406"/>
      <c r="BT22" s="426"/>
      <c r="BU22" s="426"/>
      <c r="BV22" s="426"/>
      <c r="BW22" s="426"/>
      <c r="BX22" s="426"/>
      <c r="BY22" s="426"/>
      <c r="BZ22" s="426"/>
      <c r="CA22" s="426"/>
      <c r="CB22" s="426"/>
      <c r="CC22" s="426"/>
      <c r="CD22" s="426"/>
      <c r="CE22" s="426"/>
      <c r="CF22" s="426"/>
      <c r="CG22" s="442"/>
      <c r="CH22" s="454"/>
      <c r="CI22" s="466"/>
      <c r="CJ22" s="466"/>
      <c r="CK22" s="466"/>
      <c r="CL22" s="707"/>
      <c r="CM22" s="454"/>
      <c r="CN22" s="466"/>
      <c r="CO22" s="466"/>
      <c r="CP22" s="466"/>
      <c r="CQ22" s="707"/>
      <c r="CR22" s="454"/>
      <c r="CS22" s="466"/>
      <c r="CT22" s="466"/>
      <c r="CU22" s="466"/>
      <c r="CV22" s="707"/>
      <c r="CW22" s="454"/>
      <c r="CX22" s="466"/>
      <c r="CY22" s="466"/>
      <c r="CZ22" s="466"/>
      <c r="DA22" s="707"/>
      <c r="DB22" s="454"/>
      <c r="DC22" s="466"/>
      <c r="DD22" s="466"/>
      <c r="DE22" s="466"/>
      <c r="DF22" s="707"/>
      <c r="DG22" s="454"/>
      <c r="DH22" s="466"/>
      <c r="DI22" s="466"/>
      <c r="DJ22" s="466"/>
      <c r="DK22" s="707"/>
      <c r="DL22" s="454"/>
      <c r="DM22" s="466"/>
      <c r="DN22" s="466"/>
      <c r="DO22" s="466"/>
      <c r="DP22" s="707"/>
      <c r="DQ22" s="454"/>
      <c r="DR22" s="466"/>
      <c r="DS22" s="466"/>
      <c r="DT22" s="466"/>
      <c r="DU22" s="707"/>
      <c r="DV22" s="406"/>
      <c r="DW22" s="426"/>
      <c r="DX22" s="426"/>
      <c r="DY22" s="426"/>
      <c r="DZ22" s="629"/>
      <c r="EA22" s="604"/>
    </row>
    <row r="23" spans="1:131" s="368" customFormat="1" ht="26.25" customHeight="1">
      <c r="A23" s="378" t="s">
        <v>260</v>
      </c>
      <c r="B23" s="407" t="s">
        <v>312</v>
      </c>
      <c r="C23" s="427"/>
      <c r="D23" s="427"/>
      <c r="E23" s="427"/>
      <c r="F23" s="427"/>
      <c r="G23" s="427"/>
      <c r="H23" s="427"/>
      <c r="I23" s="427"/>
      <c r="J23" s="427"/>
      <c r="K23" s="427"/>
      <c r="L23" s="427"/>
      <c r="M23" s="427"/>
      <c r="N23" s="427"/>
      <c r="O23" s="427"/>
      <c r="P23" s="443"/>
      <c r="Q23" s="450">
        <v>140953.133</v>
      </c>
      <c r="R23" s="462"/>
      <c r="S23" s="462"/>
      <c r="T23" s="462"/>
      <c r="U23" s="462"/>
      <c r="V23" s="462">
        <v>134417.079</v>
      </c>
      <c r="W23" s="462"/>
      <c r="X23" s="462"/>
      <c r="Y23" s="462"/>
      <c r="Z23" s="462"/>
      <c r="AA23" s="462">
        <v>6518.0540000000001</v>
      </c>
      <c r="AB23" s="462"/>
      <c r="AC23" s="462"/>
      <c r="AD23" s="462"/>
      <c r="AE23" s="507"/>
      <c r="AF23" s="522">
        <v>4154.857</v>
      </c>
      <c r="AG23" s="462"/>
      <c r="AH23" s="462"/>
      <c r="AI23" s="462"/>
      <c r="AJ23" s="539"/>
      <c r="AK23" s="547"/>
      <c r="AL23" s="465"/>
      <c r="AM23" s="465"/>
      <c r="AN23" s="465"/>
      <c r="AO23" s="465"/>
      <c r="AP23" s="462">
        <v>15111.019</v>
      </c>
      <c r="AQ23" s="462"/>
      <c r="AR23" s="462"/>
      <c r="AS23" s="462"/>
      <c r="AT23" s="462"/>
      <c r="AU23" s="580"/>
      <c r="AV23" s="580"/>
      <c r="AW23" s="580"/>
      <c r="AX23" s="580"/>
      <c r="AY23" s="608"/>
      <c r="AZ23" s="614" t="s">
        <v>207</v>
      </c>
      <c r="BA23" s="626"/>
      <c r="BB23" s="626"/>
      <c r="BC23" s="626"/>
      <c r="BD23" s="628"/>
      <c r="BE23" s="604"/>
      <c r="BF23" s="604"/>
      <c r="BG23" s="604"/>
      <c r="BH23" s="604"/>
      <c r="BI23" s="604"/>
      <c r="BJ23" s="604"/>
      <c r="BK23" s="604"/>
      <c r="BL23" s="604"/>
      <c r="BM23" s="604"/>
      <c r="BN23" s="604"/>
      <c r="BO23" s="604"/>
      <c r="BP23" s="604"/>
      <c r="BQ23" s="377">
        <v>17</v>
      </c>
      <c r="BR23" s="661"/>
      <c r="BS23" s="406"/>
      <c r="BT23" s="426"/>
      <c r="BU23" s="426"/>
      <c r="BV23" s="426"/>
      <c r="BW23" s="426"/>
      <c r="BX23" s="426"/>
      <c r="BY23" s="426"/>
      <c r="BZ23" s="426"/>
      <c r="CA23" s="426"/>
      <c r="CB23" s="426"/>
      <c r="CC23" s="426"/>
      <c r="CD23" s="426"/>
      <c r="CE23" s="426"/>
      <c r="CF23" s="426"/>
      <c r="CG23" s="442"/>
      <c r="CH23" s="454"/>
      <c r="CI23" s="466"/>
      <c r="CJ23" s="466"/>
      <c r="CK23" s="466"/>
      <c r="CL23" s="707"/>
      <c r="CM23" s="454"/>
      <c r="CN23" s="466"/>
      <c r="CO23" s="466"/>
      <c r="CP23" s="466"/>
      <c r="CQ23" s="707"/>
      <c r="CR23" s="454"/>
      <c r="CS23" s="466"/>
      <c r="CT23" s="466"/>
      <c r="CU23" s="466"/>
      <c r="CV23" s="707"/>
      <c r="CW23" s="454"/>
      <c r="CX23" s="466"/>
      <c r="CY23" s="466"/>
      <c r="CZ23" s="466"/>
      <c r="DA23" s="707"/>
      <c r="DB23" s="454"/>
      <c r="DC23" s="466"/>
      <c r="DD23" s="466"/>
      <c r="DE23" s="466"/>
      <c r="DF23" s="707"/>
      <c r="DG23" s="454"/>
      <c r="DH23" s="466"/>
      <c r="DI23" s="466"/>
      <c r="DJ23" s="466"/>
      <c r="DK23" s="707"/>
      <c r="DL23" s="454"/>
      <c r="DM23" s="466"/>
      <c r="DN23" s="466"/>
      <c r="DO23" s="466"/>
      <c r="DP23" s="707"/>
      <c r="DQ23" s="454"/>
      <c r="DR23" s="466"/>
      <c r="DS23" s="466"/>
      <c r="DT23" s="466"/>
      <c r="DU23" s="707"/>
      <c r="DV23" s="406"/>
      <c r="DW23" s="426"/>
      <c r="DX23" s="426"/>
      <c r="DY23" s="426"/>
      <c r="DZ23" s="629"/>
      <c r="EA23" s="604"/>
    </row>
    <row r="24" spans="1:131" s="368" customFormat="1" ht="26.25" customHeight="1">
      <c r="A24" s="379" t="s">
        <v>376</v>
      </c>
      <c r="B24" s="379"/>
      <c r="C24" s="379"/>
      <c r="D24" s="379"/>
      <c r="E24" s="379"/>
      <c r="F24" s="379"/>
      <c r="G24" s="379"/>
      <c r="H24" s="379"/>
      <c r="I24" s="379"/>
      <c r="J24" s="379"/>
      <c r="K24" s="379"/>
      <c r="L24" s="379"/>
      <c r="M24" s="379"/>
      <c r="N24" s="379"/>
      <c r="O24" s="379"/>
      <c r="P24" s="379"/>
      <c r="Q24" s="379"/>
      <c r="R24" s="379"/>
      <c r="S24" s="379"/>
      <c r="T24" s="379"/>
      <c r="U24" s="379"/>
      <c r="V24" s="379"/>
      <c r="W24" s="379"/>
      <c r="X24" s="379"/>
      <c r="Y24" s="379"/>
      <c r="Z24" s="379"/>
      <c r="AA24" s="379"/>
      <c r="AB24" s="379"/>
      <c r="AC24" s="379"/>
      <c r="AD24" s="379"/>
      <c r="AE24" s="379"/>
      <c r="AF24" s="379"/>
      <c r="AG24" s="379"/>
      <c r="AH24" s="379"/>
      <c r="AI24" s="379"/>
      <c r="AJ24" s="379"/>
      <c r="AK24" s="379"/>
      <c r="AL24" s="379"/>
      <c r="AM24" s="379"/>
      <c r="AN24" s="379"/>
      <c r="AO24" s="379"/>
      <c r="AP24" s="379"/>
      <c r="AQ24" s="379"/>
      <c r="AR24" s="379"/>
      <c r="AS24" s="379"/>
      <c r="AT24" s="379"/>
      <c r="AU24" s="379"/>
      <c r="AV24" s="379"/>
      <c r="AW24" s="379"/>
      <c r="AX24" s="379"/>
      <c r="AY24" s="379"/>
      <c r="AZ24" s="382"/>
      <c r="BA24" s="382"/>
      <c r="BB24" s="382"/>
      <c r="BC24" s="382"/>
      <c r="BD24" s="382"/>
      <c r="BE24" s="604"/>
      <c r="BF24" s="604"/>
      <c r="BG24" s="604"/>
      <c r="BH24" s="604"/>
      <c r="BI24" s="604"/>
      <c r="BJ24" s="604"/>
      <c r="BK24" s="604"/>
      <c r="BL24" s="604"/>
      <c r="BM24" s="604"/>
      <c r="BN24" s="604"/>
      <c r="BO24" s="604"/>
      <c r="BP24" s="604"/>
      <c r="BQ24" s="377">
        <v>18</v>
      </c>
      <c r="BR24" s="661"/>
      <c r="BS24" s="406"/>
      <c r="BT24" s="426"/>
      <c r="BU24" s="426"/>
      <c r="BV24" s="426"/>
      <c r="BW24" s="426"/>
      <c r="BX24" s="426"/>
      <c r="BY24" s="426"/>
      <c r="BZ24" s="426"/>
      <c r="CA24" s="426"/>
      <c r="CB24" s="426"/>
      <c r="CC24" s="426"/>
      <c r="CD24" s="426"/>
      <c r="CE24" s="426"/>
      <c r="CF24" s="426"/>
      <c r="CG24" s="442"/>
      <c r="CH24" s="454"/>
      <c r="CI24" s="466"/>
      <c r="CJ24" s="466"/>
      <c r="CK24" s="466"/>
      <c r="CL24" s="707"/>
      <c r="CM24" s="454"/>
      <c r="CN24" s="466"/>
      <c r="CO24" s="466"/>
      <c r="CP24" s="466"/>
      <c r="CQ24" s="707"/>
      <c r="CR24" s="454"/>
      <c r="CS24" s="466"/>
      <c r="CT24" s="466"/>
      <c r="CU24" s="466"/>
      <c r="CV24" s="707"/>
      <c r="CW24" s="454"/>
      <c r="CX24" s="466"/>
      <c r="CY24" s="466"/>
      <c r="CZ24" s="466"/>
      <c r="DA24" s="707"/>
      <c r="DB24" s="454"/>
      <c r="DC24" s="466"/>
      <c r="DD24" s="466"/>
      <c r="DE24" s="466"/>
      <c r="DF24" s="707"/>
      <c r="DG24" s="454"/>
      <c r="DH24" s="466"/>
      <c r="DI24" s="466"/>
      <c r="DJ24" s="466"/>
      <c r="DK24" s="707"/>
      <c r="DL24" s="454"/>
      <c r="DM24" s="466"/>
      <c r="DN24" s="466"/>
      <c r="DO24" s="466"/>
      <c r="DP24" s="707"/>
      <c r="DQ24" s="454"/>
      <c r="DR24" s="466"/>
      <c r="DS24" s="466"/>
      <c r="DT24" s="466"/>
      <c r="DU24" s="707"/>
      <c r="DV24" s="406"/>
      <c r="DW24" s="426"/>
      <c r="DX24" s="426"/>
      <c r="DY24" s="426"/>
      <c r="DZ24" s="629"/>
      <c r="EA24" s="604"/>
    </row>
    <row r="25" spans="1:131" s="366" customFormat="1" ht="26.25" customHeight="1">
      <c r="A25" s="373" t="s">
        <v>425</v>
      </c>
      <c r="B25" s="373"/>
      <c r="C25" s="373"/>
      <c r="D25" s="373"/>
      <c r="E25" s="373"/>
      <c r="F25" s="373"/>
      <c r="G25" s="373"/>
      <c r="H25" s="373"/>
      <c r="I25" s="373"/>
      <c r="J25" s="373"/>
      <c r="K25" s="373"/>
      <c r="L25" s="373"/>
      <c r="M25" s="373"/>
      <c r="N25" s="373"/>
      <c r="O25" s="373"/>
      <c r="P25" s="373"/>
      <c r="Q25" s="373"/>
      <c r="R25" s="373"/>
      <c r="S25" s="373"/>
      <c r="T25" s="373"/>
      <c r="U25" s="373"/>
      <c r="V25" s="373"/>
      <c r="W25" s="373"/>
      <c r="X25" s="373"/>
      <c r="Y25" s="373"/>
      <c r="Z25" s="373"/>
      <c r="AA25" s="373"/>
      <c r="AB25" s="373"/>
      <c r="AC25" s="373"/>
      <c r="AD25" s="373"/>
      <c r="AE25" s="373"/>
      <c r="AF25" s="373"/>
      <c r="AG25" s="373"/>
      <c r="AH25" s="373"/>
      <c r="AI25" s="373"/>
      <c r="AJ25" s="373"/>
      <c r="AK25" s="373"/>
      <c r="AL25" s="373"/>
      <c r="AM25" s="373"/>
      <c r="AN25" s="373"/>
      <c r="AO25" s="373"/>
      <c r="AP25" s="373"/>
      <c r="AQ25" s="373"/>
      <c r="AR25" s="373"/>
      <c r="AS25" s="373"/>
      <c r="AT25" s="373"/>
      <c r="AU25" s="373"/>
      <c r="AV25" s="373"/>
      <c r="AW25" s="373"/>
      <c r="AX25" s="373"/>
      <c r="AY25" s="373"/>
      <c r="AZ25" s="373"/>
      <c r="BA25" s="373"/>
      <c r="BB25" s="373"/>
      <c r="BC25" s="373"/>
      <c r="BD25" s="373"/>
      <c r="BE25" s="373"/>
      <c r="BF25" s="373"/>
      <c r="BG25" s="373"/>
      <c r="BH25" s="373"/>
      <c r="BI25" s="373"/>
      <c r="BJ25" s="382"/>
      <c r="BK25" s="382"/>
      <c r="BL25" s="382"/>
      <c r="BM25" s="382"/>
      <c r="BN25" s="382"/>
      <c r="BO25" s="381"/>
      <c r="BP25" s="381"/>
      <c r="BQ25" s="377">
        <v>19</v>
      </c>
      <c r="BR25" s="661"/>
      <c r="BS25" s="406"/>
      <c r="BT25" s="426"/>
      <c r="BU25" s="426"/>
      <c r="BV25" s="426"/>
      <c r="BW25" s="426"/>
      <c r="BX25" s="426"/>
      <c r="BY25" s="426"/>
      <c r="BZ25" s="426"/>
      <c r="CA25" s="426"/>
      <c r="CB25" s="426"/>
      <c r="CC25" s="426"/>
      <c r="CD25" s="426"/>
      <c r="CE25" s="426"/>
      <c r="CF25" s="426"/>
      <c r="CG25" s="442"/>
      <c r="CH25" s="454"/>
      <c r="CI25" s="466"/>
      <c r="CJ25" s="466"/>
      <c r="CK25" s="466"/>
      <c r="CL25" s="707"/>
      <c r="CM25" s="454"/>
      <c r="CN25" s="466"/>
      <c r="CO25" s="466"/>
      <c r="CP25" s="466"/>
      <c r="CQ25" s="707"/>
      <c r="CR25" s="454"/>
      <c r="CS25" s="466"/>
      <c r="CT25" s="466"/>
      <c r="CU25" s="466"/>
      <c r="CV25" s="707"/>
      <c r="CW25" s="454"/>
      <c r="CX25" s="466"/>
      <c r="CY25" s="466"/>
      <c r="CZ25" s="466"/>
      <c r="DA25" s="707"/>
      <c r="DB25" s="454"/>
      <c r="DC25" s="466"/>
      <c r="DD25" s="466"/>
      <c r="DE25" s="466"/>
      <c r="DF25" s="707"/>
      <c r="DG25" s="454"/>
      <c r="DH25" s="466"/>
      <c r="DI25" s="466"/>
      <c r="DJ25" s="466"/>
      <c r="DK25" s="707"/>
      <c r="DL25" s="454"/>
      <c r="DM25" s="466"/>
      <c r="DN25" s="466"/>
      <c r="DO25" s="466"/>
      <c r="DP25" s="707"/>
      <c r="DQ25" s="454"/>
      <c r="DR25" s="466"/>
      <c r="DS25" s="466"/>
      <c r="DT25" s="466"/>
      <c r="DU25" s="707"/>
      <c r="DV25" s="406"/>
      <c r="DW25" s="426"/>
      <c r="DX25" s="426"/>
      <c r="DY25" s="426"/>
      <c r="DZ25" s="629"/>
      <c r="EA25" s="369"/>
    </row>
    <row r="26" spans="1:131" s="366" customFormat="1" ht="26.25" customHeight="1">
      <c r="A26" s="374" t="s">
        <v>439</v>
      </c>
      <c r="B26" s="403"/>
      <c r="C26" s="403"/>
      <c r="D26" s="403"/>
      <c r="E26" s="403"/>
      <c r="F26" s="403"/>
      <c r="G26" s="403"/>
      <c r="H26" s="403"/>
      <c r="I26" s="403"/>
      <c r="J26" s="403"/>
      <c r="K26" s="403"/>
      <c r="L26" s="403"/>
      <c r="M26" s="403"/>
      <c r="N26" s="403"/>
      <c r="O26" s="403"/>
      <c r="P26" s="439"/>
      <c r="Q26" s="445" t="s">
        <v>458</v>
      </c>
      <c r="R26" s="457"/>
      <c r="S26" s="457"/>
      <c r="T26" s="457"/>
      <c r="U26" s="468"/>
      <c r="V26" s="445" t="s">
        <v>459</v>
      </c>
      <c r="W26" s="457"/>
      <c r="X26" s="457"/>
      <c r="Y26" s="457"/>
      <c r="Z26" s="468"/>
      <c r="AA26" s="445" t="s">
        <v>460</v>
      </c>
      <c r="AB26" s="457"/>
      <c r="AC26" s="457"/>
      <c r="AD26" s="457"/>
      <c r="AE26" s="457"/>
      <c r="AF26" s="523" t="s">
        <v>258</v>
      </c>
      <c r="AG26" s="534"/>
      <c r="AH26" s="534"/>
      <c r="AI26" s="534"/>
      <c r="AJ26" s="540"/>
      <c r="AK26" s="457" t="s">
        <v>394</v>
      </c>
      <c r="AL26" s="457"/>
      <c r="AM26" s="457"/>
      <c r="AN26" s="457"/>
      <c r="AO26" s="468"/>
      <c r="AP26" s="445" t="s">
        <v>363</v>
      </c>
      <c r="AQ26" s="457"/>
      <c r="AR26" s="457"/>
      <c r="AS26" s="457"/>
      <c r="AT26" s="468"/>
      <c r="AU26" s="445" t="s">
        <v>461</v>
      </c>
      <c r="AV26" s="457"/>
      <c r="AW26" s="457"/>
      <c r="AX26" s="457"/>
      <c r="AY26" s="468"/>
      <c r="AZ26" s="445" t="s">
        <v>462</v>
      </c>
      <c r="BA26" s="457"/>
      <c r="BB26" s="457"/>
      <c r="BC26" s="457"/>
      <c r="BD26" s="468"/>
      <c r="BE26" s="445" t="s">
        <v>445</v>
      </c>
      <c r="BF26" s="457"/>
      <c r="BG26" s="457"/>
      <c r="BH26" s="457"/>
      <c r="BI26" s="536"/>
      <c r="BJ26" s="382"/>
      <c r="BK26" s="382"/>
      <c r="BL26" s="382"/>
      <c r="BM26" s="382"/>
      <c r="BN26" s="382"/>
      <c r="BO26" s="381"/>
      <c r="BP26" s="381"/>
      <c r="BQ26" s="377">
        <v>20</v>
      </c>
      <c r="BR26" s="661"/>
      <c r="BS26" s="406"/>
      <c r="BT26" s="426"/>
      <c r="BU26" s="426"/>
      <c r="BV26" s="426"/>
      <c r="BW26" s="426"/>
      <c r="BX26" s="426"/>
      <c r="BY26" s="426"/>
      <c r="BZ26" s="426"/>
      <c r="CA26" s="426"/>
      <c r="CB26" s="426"/>
      <c r="CC26" s="426"/>
      <c r="CD26" s="426"/>
      <c r="CE26" s="426"/>
      <c r="CF26" s="426"/>
      <c r="CG26" s="442"/>
      <c r="CH26" s="454"/>
      <c r="CI26" s="466"/>
      <c r="CJ26" s="466"/>
      <c r="CK26" s="466"/>
      <c r="CL26" s="707"/>
      <c r="CM26" s="454"/>
      <c r="CN26" s="466"/>
      <c r="CO26" s="466"/>
      <c r="CP26" s="466"/>
      <c r="CQ26" s="707"/>
      <c r="CR26" s="454"/>
      <c r="CS26" s="466"/>
      <c r="CT26" s="466"/>
      <c r="CU26" s="466"/>
      <c r="CV26" s="707"/>
      <c r="CW26" s="454"/>
      <c r="CX26" s="466"/>
      <c r="CY26" s="466"/>
      <c r="CZ26" s="466"/>
      <c r="DA26" s="707"/>
      <c r="DB26" s="454"/>
      <c r="DC26" s="466"/>
      <c r="DD26" s="466"/>
      <c r="DE26" s="466"/>
      <c r="DF26" s="707"/>
      <c r="DG26" s="454"/>
      <c r="DH26" s="466"/>
      <c r="DI26" s="466"/>
      <c r="DJ26" s="466"/>
      <c r="DK26" s="707"/>
      <c r="DL26" s="454"/>
      <c r="DM26" s="466"/>
      <c r="DN26" s="466"/>
      <c r="DO26" s="466"/>
      <c r="DP26" s="707"/>
      <c r="DQ26" s="454"/>
      <c r="DR26" s="466"/>
      <c r="DS26" s="466"/>
      <c r="DT26" s="466"/>
      <c r="DU26" s="707"/>
      <c r="DV26" s="406"/>
      <c r="DW26" s="426"/>
      <c r="DX26" s="426"/>
      <c r="DY26" s="426"/>
      <c r="DZ26" s="629"/>
      <c r="EA26" s="369"/>
    </row>
    <row r="27" spans="1:131" s="366" customFormat="1" ht="26.25" customHeight="1">
      <c r="A27" s="375"/>
      <c r="B27" s="404"/>
      <c r="C27" s="404"/>
      <c r="D27" s="404"/>
      <c r="E27" s="404"/>
      <c r="F27" s="404"/>
      <c r="G27" s="404"/>
      <c r="H27" s="404"/>
      <c r="I27" s="404"/>
      <c r="J27" s="404"/>
      <c r="K27" s="404"/>
      <c r="L27" s="404"/>
      <c r="M27" s="404"/>
      <c r="N27" s="404"/>
      <c r="O27" s="404"/>
      <c r="P27" s="440"/>
      <c r="Q27" s="446"/>
      <c r="R27" s="458"/>
      <c r="S27" s="458"/>
      <c r="T27" s="458"/>
      <c r="U27" s="469"/>
      <c r="V27" s="446"/>
      <c r="W27" s="458"/>
      <c r="X27" s="458"/>
      <c r="Y27" s="458"/>
      <c r="Z27" s="469"/>
      <c r="AA27" s="446"/>
      <c r="AB27" s="458"/>
      <c r="AC27" s="458"/>
      <c r="AD27" s="458"/>
      <c r="AE27" s="458"/>
      <c r="AF27" s="524"/>
      <c r="AG27" s="535"/>
      <c r="AH27" s="535"/>
      <c r="AI27" s="535"/>
      <c r="AJ27" s="541"/>
      <c r="AK27" s="458"/>
      <c r="AL27" s="458"/>
      <c r="AM27" s="458"/>
      <c r="AN27" s="458"/>
      <c r="AO27" s="469"/>
      <c r="AP27" s="446"/>
      <c r="AQ27" s="458"/>
      <c r="AR27" s="458"/>
      <c r="AS27" s="458"/>
      <c r="AT27" s="469"/>
      <c r="AU27" s="446"/>
      <c r="AV27" s="458"/>
      <c r="AW27" s="458"/>
      <c r="AX27" s="458"/>
      <c r="AY27" s="469"/>
      <c r="AZ27" s="446"/>
      <c r="BA27" s="458"/>
      <c r="BB27" s="458"/>
      <c r="BC27" s="458"/>
      <c r="BD27" s="469"/>
      <c r="BE27" s="446"/>
      <c r="BF27" s="458"/>
      <c r="BG27" s="458"/>
      <c r="BH27" s="458"/>
      <c r="BI27" s="537"/>
      <c r="BJ27" s="382"/>
      <c r="BK27" s="382"/>
      <c r="BL27" s="382"/>
      <c r="BM27" s="382"/>
      <c r="BN27" s="382"/>
      <c r="BO27" s="381"/>
      <c r="BP27" s="381"/>
      <c r="BQ27" s="377">
        <v>21</v>
      </c>
      <c r="BR27" s="661"/>
      <c r="BS27" s="406"/>
      <c r="BT27" s="426"/>
      <c r="BU27" s="426"/>
      <c r="BV27" s="426"/>
      <c r="BW27" s="426"/>
      <c r="BX27" s="426"/>
      <c r="BY27" s="426"/>
      <c r="BZ27" s="426"/>
      <c r="CA27" s="426"/>
      <c r="CB27" s="426"/>
      <c r="CC27" s="426"/>
      <c r="CD27" s="426"/>
      <c r="CE27" s="426"/>
      <c r="CF27" s="426"/>
      <c r="CG27" s="442"/>
      <c r="CH27" s="454"/>
      <c r="CI27" s="466"/>
      <c r="CJ27" s="466"/>
      <c r="CK27" s="466"/>
      <c r="CL27" s="707"/>
      <c r="CM27" s="454"/>
      <c r="CN27" s="466"/>
      <c r="CO27" s="466"/>
      <c r="CP27" s="466"/>
      <c r="CQ27" s="707"/>
      <c r="CR27" s="454"/>
      <c r="CS27" s="466"/>
      <c r="CT27" s="466"/>
      <c r="CU27" s="466"/>
      <c r="CV27" s="707"/>
      <c r="CW27" s="454"/>
      <c r="CX27" s="466"/>
      <c r="CY27" s="466"/>
      <c r="CZ27" s="466"/>
      <c r="DA27" s="707"/>
      <c r="DB27" s="454"/>
      <c r="DC27" s="466"/>
      <c r="DD27" s="466"/>
      <c r="DE27" s="466"/>
      <c r="DF27" s="707"/>
      <c r="DG27" s="454"/>
      <c r="DH27" s="466"/>
      <c r="DI27" s="466"/>
      <c r="DJ27" s="466"/>
      <c r="DK27" s="707"/>
      <c r="DL27" s="454"/>
      <c r="DM27" s="466"/>
      <c r="DN27" s="466"/>
      <c r="DO27" s="466"/>
      <c r="DP27" s="707"/>
      <c r="DQ27" s="454"/>
      <c r="DR27" s="466"/>
      <c r="DS27" s="466"/>
      <c r="DT27" s="466"/>
      <c r="DU27" s="707"/>
      <c r="DV27" s="406"/>
      <c r="DW27" s="426"/>
      <c r="DX27" s="426"/>
      <c r="DY27" s="426"/>
      <c r="DZ27" s="629"/>
      <c r="EA27" s="369"/>
    </row>
    <row r="28" spans="1:131" s="366" customFormat="1" ht="26.25" customHeight="1">
      <c r="A28" s="380">
        <v>1</v>
      </c>
      <c r="B28" s="405" t="s">
        <v>463</v>
      </c>
      <c r="C28" s="425"/>
      <c r="D28" s="425"/>
      <c r="E28" s="425"/>
      <c r="F28" s="425"/>
      <c r="G28" s="425"/>
      <c r="H28" s="425"/>
      <c r="I28" s="425"/>
      <c r="J28" s="425"/>
      <c r="K28" s="425"/>
      <c r="L28" s="425"/>
      <c r="M28" s="425"/>
      <c r="N28" s="425"/>
      <c r="O28" s="425"/>
      <c r="P28" s="441"/>
      <c r="Q28" s="451">
        <v>34025.847999999998</v>
      </c>
      <c r="R28" s="463"/>
      <c r="S28" s="463"/>
      <c r="T28" s="463"/>
      <c r="U28" s="463"/>
      <c r="V28" s="463">
        <v>33831.834999999999</v>
      </c>
      <c r="W28" s="463"/>
      <c r="X28" s="463"/>
      <c r="Y28" s="463"/>
      <c r="Z28" s="463"/>
      <c r="AA28" s="463">
        <v>194.01300000000001</v>
      </c>
      <c r="AB28" s="463"/>
      <c r="AC28" s="463"/>
      <c r="AD28" s="463"/>
      <c r="AE28" s="508"/>
      <c r="AF28" s="525">
        <v>194.01300000000001</v>
      </c>
      <c r="AG28" s="463"/>
      <c r="AH28" s="463"/>
      <c r="AI28" s="463"/>
      <c r="AJ28" s="542"/>
      <c r="AK28" s="548">
        <v>4617.9798229999997</v>
      </c>
      <c r="AL28" s="463"/>
      <c r="AM28" s="463"/>
      <c r="AN28" s="463"/>
      <c r="AO28" s="463"/>
      <c r="AP28" s="463" t="s">
        <v>207</v>
      </c>
      <c r="AQ28" s="463"/>
      <c r="AR28" s="463"/>
      <c r="AS28" s="463"/>
      <c r="AT28" s="463"/>
      <c r="AU28" s="463" t="s">
        <v>207</v>
      </c>
      <c r="AV28" s="463"/>
      <c r="AW28" s="463"/>
      <c r="AX28" s="463"/>
      <c r="AY28" s="463"/>
      <c r="AZ28" s="615" t="s">
        <v>207</v>
      </c>
      <c r="BA28" s="615"/>
      <c r="BB28" s="615"/>
      <c r="BC28" s="615"/>
      <c r="BD28" s="615"/>
      <c r="BE28" s="632"/>
      <c r="BF28" s="632"/>
      <c r="BG28" s="632"/>
      <c r="BH28" s="632"/>
      <c r="BI28" s="644"/>
      <c r="BJ28" s="382"/>
      <c r="BK28" s="382"/>
      <c r="BL28" s="382"/>
      <c r="BM28" s="382"/>
      <c r="BN28" s="382"/>
      <c r="BO28" s="381"/>
      <c r="BP28" s="381"/>
      <c r="BQ28" s="377">
        <v>22</v>
      </c>
      <c r="BR28" s="661"/>
      <c r="BS28" s="406"/>
      <c r="BT28" s="426"/>
      <c r="BU28" s="426"/>
      <c r="BV28" s="426"/>
      <c r="BW28" s="426"/>
      <c r="BX28" s="426"/>
      <c r="BY28" s="426"/>
      <c r="BZ28" s="426"/>
      <c r="CA28" s="426"/>
      <c r="CB28" s="426"/>
      <c r="CC28" s="426"/>
      <c r="CD28" s="426"/>
      <c r="CE28" s="426"/>
      <c r="CF28" s="426"/>
      <c r="CG28" s="442"/>
      <c r="CH28" s="454"/>
      <c r="CI28" s="466"/>
      <c r="CJ28" s="466"/>
      <c r="CK28" s="466"/>
      <c r="CL28" s="707"/>
      <c r="CM28" s="454"/>
      <c r="CN28" s="466"/>
      <c r="CO28" s="466"/>
      <c r="CP28" s="466"/>
      <c r="CQ28" s="707"/>
      <c r="CR28" s="454"/>
      <c r="CS28" s="466"/>
      <c r="CT28" s="466"/>
      <c r="CU28" s="466"/>
      <c r="CV28" s="707"/>
      <c r="CW28" s="454"/>
      <c r="CX28" s="466"/>
      <c r="CY28" s="466"/>
      <c r="CZ28" s="466"/>
      <c r="DA28" s="707"/>
      <c r="DB28" s="454"/>
      <c r="DC28" s="466"/>
      <c r="DD28" s="466"/>
      <c r="DE28" s="466"/>
      <c r="DF28" s="707"/>
      <c r="DG28" s="454"/>
      <c r="DH28" s="466"/>
      <c r="DI28" s="466"/>
      <c r="DJ28" s="466"/>
      <c r="DK28" s="707"/>
      <c r="DL28" s="454"/>
      <c r="DM28" s="466"/>
      <c r="DN28" s="466"/>
      <c r="DO28" s="466"/>
      <c r="DP28" s="707"/>
      <c r="DQ28" s="454"/>
      <c r="DR28" s="466"/>
      <c r="DS28" s="466"/>
      <c r="DT28" s="466"/>
      <c r="DU28" s="707"/>
      <c r="DV28" s="406"/>
      <c r="DW28" s="426"/>
      <c r="DX28" s="426"/>
      <c r="DY28" s="426"/>
      <c r="DZ28" s="629"/>
      <c r="EA28" s="369"/>
    </row>
    <row r="29" spans="1:131" s="366" customFormat="1" ht="26.25" customHeight="1">
      <c r="A29" s="380">
        <v>2</v>
      </c>
      <c r="B29" s="406" t="s">
        <v>24</v>
      </c>
      <c r="C29" s="426"/>
      <c r="D29" s="426"/>
      <c r="E29" s="426"/>
      <c r="F29" s="426"/>
      <c r="G29" s="426"/>
      <c r="H29" s="426"/>
      <c r="I29" s="426"/>
      <c r="J29" s="426"/>
      <c r="K29" s="426"/>
      <c r="L29" s="426"/>
      <c r="M29" s="426"/>
      <c r="N29" s="426"/>
      <c r="O29" s="426"/>
      <c r="P29" s="442"/>
      <c r="Q29" s="448">
        <v>22353.355</v>
      </c>
      <c r="R29" s="460"/>
      <c r="S29" s="460"/>
      <c r="T29" s="460"/>
      <c r="U29" s="460"/>
      <c r="V29" s="460">
        <v>22111.61</v>
      </c>
      <c r="W29" s="460"/>
      <c r="X29" s="460"/>
      <c r="Y29" s="460"/>
      <c r="Z29" s="460"/>
      <c r="AA29" s="471">
        <v>241.745</v>
      </c>
      <c r="AB29" s="466"/>
      <c r="AC29" s="466"/>
      <c r="AD29" s="466"/>
      <c r="AE29" s="509"/>
      <c r="AF29" s="521">
        <v>241.745</v>
      </c>
      <c r="AG29" s="466"/>
      <c r="AH29" s="466"/>
      <c r="AI29" s="466"/>
      <c r="AJ29" s="509"/>
      <c r="AK29" s="470">
        <v>3342.2179999999998</v>
      </c>
      <c r="AL29" s="460"/>
      <c r="AM29" s="460"/>
      <c r="AN29" s="460"/>
      <c r="AO29" s="460"/>
      <c r="AP29" s="460" t="s">
        <v>207</v>
      </c>
      <c r="AQ29" s="460"/>
      <c r="AR29" s="460"/>
      <c r="AS29" s="460"/>
      <c r="AT29" s="460"/>
      <c r="AU29" s="460" t="s">
        <v>207</v>
      </c>
      <c r="AV29" s="460"/>
      <c r="AW29" s="460"/>
      <c r="AX29" s="460"/>
      <c r="AY29" s="460"/>
      <c r="AZ29" s="616" t="s">
        <v>207</v>
      </c>
      <c r="BA29" s="616"/>
      <c r="BB29" s="616"/>
      <c r="BC29" s="616"/>
      <c r="BD29" s="616"/>
      <c r="BE29" s="578"/>
      <c r="BF29" s="578"/>
      <c r="BG29" s="578"/>
      <c r="BH29" s="578"/>
      <c r="BI29" s="606"/>
      <c r="BJ29" s="382"/>
      <c r="BK29" s="382"/>
      <c r="BL29" s="382"/>
      <c r="BM29" s="382"/>
      <c r="BN29" s="382"/>
      <c r="BO29" s="381"/>
      <c r="BP29" s="381"/>
      <c r="BQ29" s="377">
        <v>23</v>
      </c>
      <c r="BR29" s="661"/>
      <c r="BS29" s="406"/>
      <c r="BT29" s="426"/>
      <c r="BU29" s="426"/>
      <c r="BV29" s="426"/>
      <c r="BW29" s="426"/>
      <c r="BX29" s="426"/>
      <c r="BY29" s="426"/>
      <c r="BZ29" s="426"/>
      <c r="CA29" s="426"/>
      <c r="CB29" s="426"/>
      <c r="CC29" s="426"/>
      <c r="CD29" s="426"/>
      <c r="CE29" s="426"/>
      <c r="CF29" s="426"/>
      <c r="CG29" s="442"/>
      <c r="CH29" s="454"/>
      <c r="CI29" s="466"/>
      <c r="CJ29" s="466"/>
      <c r="CK29" s="466"/>
      <c r="CL29" s="707"/>
      <c r="CM29" s="454"/>
      <c r="CN29" s="466"/>
      <c r="CO29" s="466"/>
      <c r="CP29" s="466"/>
      <c r="CQ29" s="707"/>
      <c r="CR29" s="454"/>
      <c r="CS29" s="466"/>
      <c r="CT29" s="466"/>
      <c r="CU29" s="466"/>
      <c r="CV29" s="707"/>
      <c r="CW29" s="454"/>
      <c r="CX29" s="466"/>
      <c r="CY29" s="466"/>
      <c r="CZ29" s="466"/>
      <c r="DA29" s="707"/>
      <c r="DB29" s="454"/>
      <c r="DC29" s="466"/>
      <c r="DD29" s="466"/>
      <c r="DE29" s="466"/>
      <c r="DF29" s="707"/>
      <c r="DG29" s="454"/>
      <c r="DH29" s="466"/>
      <c r="DI29" s="466"/>
      <c r="DJ29" s="466"/>
      <c r="DK29" s="707"/>
      <c r="DL29" s="454"/>
      <c r="DM29" s="466"/>
      <c r="DN29" s="466"/>
      <c r="DO29" s="466"/>
      <c r="DP29" s="707"/>
      <c r="DQ29" s="454"/>
      <c r="DR29" s="466"/>
      <c r="DS29" s="466"/>
      <c r="DT29" s="466"/>
      <c r="DU29" s="707"/>
      <c r="DV29" s="406"/>
      <c r="DW29" s="426"/>
      <c r="DX29" s="426"/>
      <c r="DY29" s="426"/>
      <c r="DZ29" s="629"/>
      <c r="EA29" s="369"/>
    </row>
    <row r="30" spans="1:131" s="366" customFormat="1" ht="26.25" customHeight="1">
      <c r="A30" s="380">
        <v>3</v>
      </c>
      <c r="B30" s="406" t="s">
        <v>234</v>
      </c>
      <c r="C30" s="426"/>
      <c r="D30" s="426"/>
      <c r="E30" s="426"/>
      <c r="F30" s="426"/>
      <c r="G30" s="426"/>
      <c r="H30" s="426"/>
      <c r="I30" s="426"/>
      <c r="J30" s="426"/>
      <c r="K30" s="426"/>
      <c r="L30" s="426"/>
      <c r="M30" s="426"/>
      <c r="N30" s="426"/>
      <c r="O30" s="426"/>
      <c r="P30" s="442"/>
      <c r="Q30" s="448">
        <v>6962.54</v>
      </c>
      <c r="R30" s="460"/>
      <c r="S30" s="460"/>
      <c r="T30" s="460"/>
      <c r="U30" s="460"/>
      <c r="V30" s="460">
        <v>6911.2950000000001</v>
      </c>
      <c r="W30" s="460"/>
      <c r="X30" s="460"/>
      <c r="Y30" s="460"/>
      <c r="Z30" s="460"/>
      <c r="AA30" s="471">
        <v>51.244999999999997</v>
      </c>
      <c r="AB30" s="466"/>
      <c r="AC30" s="466"/>
      <c r="AD30" s="466"/>
      <c r="AE30" s="509"/>
      <c r="AF30" s="521">
        <v>51.244999999999997</v>
      </c>
      <c r="AG30" s="466"/>
      <c r="AH30" s="466"/>
      <c r="AI30" s="466"/>
      <c r="AJ30" s="509"/>
      <c r="AK30" s="470">
        <v>2928.0600549999999</v>
      </c>
      <c r="AL30" s="460"/>
      <c r="AM30" s="460"/>
      <c r="AN30" s="460"/>
      <c r="AO30" s="460"/>
      <c r="AP30" s="460" t="s">
        <v>207</v>
      </c>
      <c r="AQ30" s="460"/>
      <c r="AR30" s="460"/>
      <c r="AS30" s="460"/>
      <c r="AT30" s="460"/>
      <c r="AU30" s="460" t="s">
        <v>207</v>
      </c>
      <c r="AV30" s="460"/>
      <c r="AW30" s="460"/>
      <c r="AX30" s="460"/>
      <c r="AY30" s="460"/>
      <c r="AZ30" s="616" t="s">
        <v>207</v>
      </c>
      <c r="BA30" s="616"/>
      <c r="BB30" s="616"/>
      <c r="BC30" s="616"/>
      <c r="BD30" s="616"/>
      <c r="BE30" s="578"/>
      <c r="BF30" s="578"/>
      <c r="BG30" s="578"/>
      <c r="BH30" s="578"/>
      <c r="BI30" s="606"/>
      <c r="BJ30" s="382"/>
      <c r="BK30" s="382"/>
      <c r="BL30" s="382"/>
      <c r="BM30" s="382"/>
      <c r="BN30" s="382"/>
      <c r="BO30" s="381"/>
      <c r="BP30" s="381"/>
      <c r="BQ30" s="377">
        <v>24</v>
      </c>
      <c r="BR30" s="661"/>
      <c r="BS30" s="406"/>
      <c r="BT30" s="426"/>
      <c r="BU30" s="426"/>
      <c r="BV30" s="426"/>
      <c r="BW30" s="426"/>
      <c r="BX30" s="426"/>
      <c r="BY30" s="426"/>
      <c r="BZ30" s="426"/>
      <c r="CA30" s="426"/>
      <c r="CB30" s="426"/>
      <c r="CC30" s="426"/>
      <c r="CD30" s="426"/>
      <c r="CE30" s="426"/>
      <c r="CF30" s="426"/>
      <c r="CG30" s="442"/>
      <c r="CH30" s="454"/>
      <c r="CI30" s="466"/>
      <c r="CJ30" s="466"/>
      <c r="CK30" s="466"/>
      <c r="CL30" s="707"/>
      <c r="CM30" s="454"/>
      <c r="CN30" s="466"/>
      <c r="CO30" s="466"/>
      <c r="CP30" s="466"/>
      <c r="CQ30" s="707"/>
      <c r="CR30" s="454"/>
      <c r="CS30" s="466"/>
      <c r="CT30" s="466"/>
      <c r="CU30" s="466"/>
      <c r="CV30" s="707"/>
      <c r="CW30" s="454"/>
      <c r="CX30" s="466"/>
      <c r="CY30" s="466"/>
      <c r="CZ30" s="466"/>
      <c r="DA30" s="707"/>
      <c r="DB30" s="454"/>
      <c r="DC30" s="466"/>
      <c r="DD30" s="466"/>
      <c r="DE30" s="466"/>
      <c r="DF30" s="707"/>
      <c r="DG30" s="454"/>
      <c r="DH30" s="466"/>
      <c r="DI30" s="466"/>
      <c r="DJ30" s="466"/>
      <c r="DK30" s="707"/>
      <c r="DL30" s="454"/>
      <c r="DM30" s="466"/>
      <c r="DN30" s="466"/>
      <c r="DO30" s="466"/>
      <c r="DP30" s="707"/>
      <c r="DQ30" s="454"/>
      <c r="DR30" s="466"/>
      <c r="DS30" s="466"/>
      <c r="DT30" s="466"/>
      <c r="DU30" s="707"/>
      <c r="DV30" s="406"/>
      <c r="DW30" s="426"/>
      <c r="DX30" s="426"/>
      <c r="DY30" s="426"/>
      <c r="DZ30" s="629"/>
      <c r="EA30" s="369"/>
    </row>
    <row r="31" spans="1:131" s="366" customFormat="1" ht="26.25" customHeight="1">
      <c r="A31" s="380">
        <v>4</v>
      </c>
      <c r="B31" s="406"/>
      <c r="C31" s="426"/>
      <c r="D31" s="426"/>
      <c r="E31" s="426"/>
      <c r="F31" s="426"/>
      <c r="G31" s="426"/>
      <c r="H31" s="426"/>
      <c r="I31" s="426"/>
      <c r="J31" s="426"/>
      <c r="K31" s="426"/>
      <c r="L31" s="426"/>
      <c r="M31" s="426"/>
      <c r="N31" s="426"/>
      <c r="O31" s="426"/>
      <c r="P31" s="442"/>
      <c r="Q31" s="448"/>
      <c r="R31" s="460"/>
      <c r="S31" s="460"/>
      <c r="T31" s="460"/>
      <c r="U31" s="460"/>
      <c r="V31" s="460"/>
      <c r="W31" s="460"/>
      <c r="X31" s="460"/>
      <c r="Y31" s="460"/>
      <c r="Z31" s="460"/>
      <c r="AA31" s="460"/>
      <c r="AB31" s="460"/>
      <c r="AC31" s="460"/>
      <c r="AD31" s="460"/>
      <c r="AE31" s="471"/>
      <c r="AF31" s="521"/>
      <c r="AG31" s="466"/>
      <c r="AH31" s="466"/>
      <c r="AI31" s="466"/>
      <c r="AJ31" s="509"/>
      <c r="AK31" s="470"/>
      <c r="AL31" s="460"/>
      <c r="AM31" s="460"/>
      <c r="AN31" s="460"/>
      <c r="AO31" s="460"/>
      <c r="AP31" s="460"/>
      <c r="AQ31" s="460"/>
      <c r="AR31" s="460"/>
      <c r="AS31" s="460"/>
      <c r="AT31" s="460"/>
      <c r="AU31" s="460"/>
      <c r="AV31" s="460"/>
      <c r="AW31" s="460"/>
      <c r="AX31" s="460"/>
      <c r="AY31" s="460"/>
      <c r="AZ31" s="616"/>
      <c r="BA31" s="616"/>
      <c r="BB31" s="616"/>
      <c r="BC31" s="616"/>
      <c r="BD31" s="616"/>
      <c r="BE31" s="578"/>
      <c r="BF31" s="578"/>
      <c r="BG31" s="578"/>
      <c r="BH31" s="578"/>
      <c r="BI31" s="606"/>
      <c r="BJ31" s="382"/>
      <c r="BK31" s="382"/>
      <c r="BL31" s="382"/>
      <c r="BM31" s="382"/>
      <c r="BN31" s="382"/>
      <c r="BO31" s="381"/>
      <c r="BP31" s="381"/>
      <c r="BQ31" s="377">
        <v>25</v>
      </c>
      <c r="BR31" s="661"/>
      <c r="BS31" s="406"/>
      <c r="BT31" s="426"/>
      <c r="BU31" s="426"/>
      <c r="BV31" s="426"/>
      <c r="BW31" s="426"/>
      <c r="BX31" s="426"/>
      <c r="BY31" s="426"/>
      <c r="BZ31" s="426"/>
      <c r="CA31" s="426"/>
      <c r="CB31" s="426"/>
      <c r="CC31" s="426"/>
      <c r="CD31" s="426"/>
      <c r="CE31" s="426"/>
      <c r="CF31" s="426"/>
      <c r="CG31" s="442"/>
      <c r="CH31" s="454"/>
      <c r="CI31" s="466"/>
      <c r="CJ31" s="466"/>
      <c r="CK31" s="466"/>
      <c r="CL31" s="707"/>
      <c r="CM31" s="454"/>
      <c r="CN31" s="466"/>
      <c r="CO31" s="466"/>
      <c r="CP31" s="466"/>
      <c r="CQ31" s="707"/>
      <c r="CR31" s="454"/>
      <c r="CS31" s="466"/>
      <c r="CT31" s="466"/>
      <c r="CU31" s="466"/>
      <c r="CV31" s="707"/>
      <c r="CW31" s="454"/>
      <c r="CX31" s="466"/>
      <c r="CY31" s="466"/>
      <c r="CZ31" s="466"/>
      <c r="DA31" s="707"/>
      <c r="DB31" s="454"/>
      <c r="DC31" s="466"/>
      <c r="DD31" s="466"/>
      <c r="DE31" s="466"/>
      <c r="DF31" s="707"/>
      <c r="DG31" s="454"/>
      <c r="DH31" s="466"/>
      <c r="DI31" s="466"/>
      <c r="DJ31" s="466"/>
      <c r="DK31" s="707"/>
      <c r="DL31" s="454"/>
      <c r="DM31" s="466"/>
      <c r="DN31" s="466"/>
      <c r="DO31" s="466"/>
      <c r="DP31" s="707"/>
      <c r="DQ31" s="454"/>
      <c r="DR31" s="466"/>
      <c r="DS31" s="466"/>
      <c r="DT31" s="466"/>
      <c r="DU31" s="707"/>
      <c r="DV31" s="406"/>
      <c r="DW31" s="426"/>
      <c r="DX31" s="426"/>
      <c r="DY31" s="426"/>
      <c r="DZ31" s="629"/>
      <c r="EA31" s="369"/>
    </row>
    <row r="32" spans="1:131" s="366" customFormat="1" ht="26.25" customHeight="1">
      <c r="A32" s="380">
        <v>5</v>
      </c>
      <c r="B32" s="406"/>
      <c r="C32" s="426"/>
      <c r="D32" s="426"/>
      <c r="E32" s="426"/>
      <c r="F32" s="426"/>
      <c r="G32" s="426"/>
      <c r="H32" s="426"/>
      <c r="I32" s="426"/>
      <c r="J32" s="426"/>
      <c r="K32" s="426"/>
      <c r="L32" s="426"/>
      <c r="M32" s="426"/>
      <c r="N32" s="426"/>
      <c r="O32" s="426"/>
      <c r="P32" s="442"/>
      <c r="Q32" s="448"/>
      <c r="R32" s="460"/>
      <c r="S32" s="460"/>
      <c r="T32" s="460"/>
      <c r="U32" s="460"/>
      <c r="V32" s="460"/>
      <c r="W32" s="460"/>
      <c r="X32" s="460"/>
      <c r="Y32" s="460"/>
      <c r="Z32" s="460"/>
      <c r="AA32" s="460"/>
      <c r="AB32" s="460"/>
      <c r="AC32" s="460"/>
      <c r="AD32" s="460"/>
      <c r="AE32" s="471"/>
      <c r="AF32" s="521"/>
      <c r="AG32" s="466"/>
      <c r="AH32" s="466"/>
      <c r="AI32" s="466"/>
      <c r="AJ32" s="509"/>
      <c r="AK32" s="470"/>
      <c r="AL32" s="460"/>
      <c r="AM32" s="460"/>
      <c r="AN32" s="460"/>
      <c r="AO32" s="460"/>
      <c r="AP32" s="460"/>
      <c r="AQ32" s="460"/>
      <c r="AR32" s="460"/>
      <c r="AS32" s="460"/>
      <c r="AT32" s="460"/>
      <c r="AU32" s="460"/>
      <c r="AV32" s="460"/>
      <c r="AW32" s="460"/>
      <c r="AX32" s="460"/>
      <c r="AY32" s="460"/>
      <c r="AZ32" s="616"/>
      <c r="BA32" s="616"/>
      <c r="BB32" s="616"/>
      <c r="BC32" s="616"/>
      <c r="BD32" s="616"/>
      <c r="BE32" s="578"/>
      <c r="BF32" s="578"/>
      <c r="BG32" s="578"/>
      <c r="BH32" s="578"/>
      <c r="BI32" s="606"/>
      <c r="BJ32" s="382"/>
      <c r="BK32" s="382"/>
      <c r="BL32" s="382"/>
      <c r="BM32" s="382"/>
      <c r="BN32" s="382"/>
      <c r="BO32" s="381"/>
      <c r="BP32" s="381"/>
      <c r="BQ32" s="377">
        <v>26</v>
      </c>
      <c r="BR32" s="661"/>
      <c r="BS32" s="406"/>
      <c r="BT32" s="426"/>
      <c r="BU32" s="426"/>
      <c r="BV32" s="426"/>
      <c r="BW32" s="426"/>
      <c r="BX32" s="426"/>
      <c r="BY32" s="426"/>
      <c r="BZ32" s="426"/>
      <c r="CA32" s="426"/>
      <c r="CB32" s="426"/>
      <c r="CC32" s="426"/>
      <c r="CD32" s="426"/>
      <c r="CE32" s="426"/>
      <c r="CF32" s="426"/>
      <c r="CG32" s="442"/>
      <c r="CH32" s="454"/>
      <c r="CI32" s="466"/>
      <c r="CJ32" s="466"/>
      <c r="CK32" s="466"/>
      <c r="CL32" s="707"/>
      <c r="CM32" s="454"/>
      <c r="CN32" s="466"/>
      <c r="CO32" s="466"/>
      <c r="CP32" s="466"/>
      <c r="CQ32" s="707"/>
      <c r="CR32" s="454"/>
      <c r="CS32" s="466"/>
      <c r="CT32" s="466"/>
      <c r="CU32" s="466"/>
      <c r="CV32" s="707"/>
      <c r="CW32" s="454"/>
      <c r="CX32" s="466"/>
      <c r="CY32" s="466"/>
      <c r="CZ32" s="466"/>
      <c r="DA32" s="707"/>
      <c r="DB32" s="454"/>
      <c r="DC32" s="466"/>
      <c r="DD32" s="466"/>
      <c r="DE32" s="466"/>
      <c r="DF32" s="707"/>
      <c r="DG32" s="454"/>
      <c r="DH32" s="466"/>
      <c r="DI32" s="466"/>
      <c r="DJ32" s="466"/>
      <c r="DK32" s="707"/>
      <c r="DL32" s="454"/>
      <c r="DM32" s="466"/>
      <c r="DN32" s="466"/>
      <c r="DO32" s="466"/>
      <c r="DP32" s="707"/>
      <c r="DQ32" s="454"/>
      <c r="DR32" s="466"/>
      <c r="DS32" s="466"/>
      <c r="DT32" s="466"/>
      <c r="DU32" s="707"/>
      <c r="DV32" s="406"/>
      <c r="DW32" s="426"/>
      <c r="DX32" s="426"/>
      <c r="DY32" s="426"/>
      <c r="DZ32" s="629"/>
      <c r="EA32" s="369"/>
    </row>
    <row r="33" spans="1:131" s="366" customFormat="1" ht="26.25" customHeight="1">
      <c r="A33" s="380">
        <v>6</v>
      </c>
      <c r="B33" s="406"/>
      <c r="C33" s="426"/>
      <c r="D33" s="426"/>
      <c r="E33" s="426"/>
      <c r="F33" s="426"/>
      <c r="G33" s="426"/>
      <c r="H33" s="426"/>
      <c r="I33" s="426"/>
      <c r="J33" s="426"/>
      <c r="K33" s="426"/>
      <c r="L33" s="426"/>
      <c r="M33" s="426"/>
      <c r="N33" s="426"/>
      <c r="O33" s="426"/>
      <c r="P33" s="442"/>
      <c r="Q33" s="448"/>
      <c r="R33" s="460"/>
      <c r="S33" s="460"/>
      <c r="T33" s="460"/>
      <c r="U33" s="460"/>
      <c r="V33" s="460"/>
      <c r="W33" s="460"/>
      <c r="X33" s="460"/>
      <c r="Y33" s="460"/>
      <c r="Z33" s="460"/>
      <c r="AA33" s="460"/>
      <c r="AB33" s="460"/>
      <c r="AC33" s="460"/>
      <c r="AD33" s="460"/>
      <c r="AE33" s="471"/>
      <c r="AF33" s="521"/>
      <c r="AG33" s="466"/>
      <c r="AH33" s="466"/>
      <c r="AI33" s="466"/>
      <c r="AJ33" s="509"/>
      <c r="AK33" s="470"/>
      <c r="AL33" s="460"/>
      <c r="AM33" s="460"/>
      <c r="AN33" s="460"/>
      <c r="AO33" s="460"/>
      <c r="AP33" s="460"/>
      <c r="AQ33" s="460"/>
      <c r="AR33" s="460"/>
      <c r="AS33" s="460"/>
      <c r="AT33" s="460"/>
      <c r="AU33" s="460"/>
      <c r="AV33" s="460"/>
      <c r="AW33" s="460"/>
      <c r="AX33" s="460"/>
      <c r="AY33" s="460"/>
      <c r="AZ33" s="616"/>
      <c r="BA33" s="616"/>
      <c r="BB33" s="616"/>
      <c r="BC33" s="616"/>
      <c r="BD33" s="616"/>
      <c r="BE33" s="578"/>
      <c r="BF33" s="578"/>
      <c r="BG33" s="578"/>
      <c r="BH33" s="578"/>
      <c r="BI33" s="606"/>
      <c r="BJ33" s="382"/>
      <c r="BK33" s="382"/>
      <c r="BL33" s="382"/>
      <c r="BM33" s="382"/>
      <c r="BN33" s="382"/>
      <c r="BO33" s="381"/>
      <c r="BP33" s="381"/>
      <c r="BQ33" s="377">
        <v>27</v>
      </c>
      <c r="BR33" s="661"/>
      <c r="BS33" s="406"/>
      <c r="BT33" s="426"/>
      <c r="BU33" s="426"/>
      <c r="BV33" s="426"/>
      <c r="BW33" s="426"/>
      <c r="BX33" s="426"/>
      <c r="BY33" s="426"/>
      <c r="BZ33" s="426"/>
      <c r="CA33" s="426"/>
      <c r="CB33" s="426"/>
      <c r="CC33" s="426"/>
      <c r="CD33" s="426"/>
      <c r="CE33" s="426"/>
      <c r="CF33" s="426"/>
      <c r="CG33" s="442"/>
      <c r="CH33" s="454"/>
      <c r="CI33" s="466"/>
      <c r="CJ33" s="466"/>
      <c r="CK33" s="466"/>
      <c r="CL33" s="707"/>
      <c r="CM33" s="454"/>
      <c r="CN33" s="466"/>
      <c r="CO33" s="466"/>
      <c r="CP33" s="466"/>
      <c r="CQ33" s="707"/>
      <c r="CR33" s="454"/>
      <c r="CS33" s="466"/>
      <c r="CT33" s="466"/>
      <c r="CU33" s="466"/>
      <c r="CV33" s="707"/>
      <c r="CW33" s="454"/>
      <c r="CX33" s="466"/>
      <c r="CY33" s="466"/>
      <c r="CZ33" s="466"/>
      <c r="DA33" s="707"/>
      <c r="DB33" s="454"/>
      <c r="DC33" s="466"/>
      <c r="DD33" s="466"/>
      <c r="DE33" s="466"/>
      <c r="DF33" s="707"/>
      <c r="DG33" s="454"/>
      <c r="DH33" s="466"/>
      <c r="DI33" s="466"/>
      <c r="DJ33" s="466"/>
      <c r="DK33" s="707"/>
      <c r="DL33" s="454"/>
      <c r="DM33" s="466"/>
      <c r="DN33" s="466"/>
      <c r="DO33" s="466"/>
      <c r="DP33" s="707"/>
      <c r="DQ33" s="454"/>
      <c r="DR33" s="466"/>
      <c r="DS33" s="466"/>
      <c r="DT33" s="466"/>
      <c r="DU33" s="707"/>
      <c r="DV33" s="406"/>
      <c r="DW33" s="426"/>
      <c r="DX33" s="426"/>
      <c r="DY33" s="426"/>
      <c r="DZ33" s="629"/>
      <c r="EA33" s="369"/>
    </row>
    <row r="34" spans="1:131" s="366" customFormat="1" ht="26.25" customHeight="1">
      <c r="A34" s="380">
        <v>7</v>
      </c>
      <c r="B34" s="406"/>
      <c r="C34" s="426"/>
      <c r="D34" s="426"/>
      <c r="E34" s="426"/>
      <c r="F34" s="426"/>
      <c r="G34" s="426"/>
      <c r="H34" s="426"/>
      <c r="I34" s="426"/>
      <c r="J34" s="426"/>
      <c r="K34" s="426"/>
      <c r="L34" s="426"/>
      <c r="M34" s="426"/>
      <c r="N34" s="426"/>
      <c r="O34" s="426"/>
      <c r="P34" s="442"/>
      <c r="Q34" s="448"/>
      <c r="R34" s="460"/>
      <c r="S34" s="460"/>
      <c r="T34" s="460"/>
      <c r="U34" s="460"/>
      <c r="V34" s="460"/>
      <c r="W34" s="460"/>
      <c r="X34" s="460"/>
      <c r="Y34" s="460"/>
      <c r="Z34" s="460"/>
      <c r="AA34" s="460"/>
      <c r="AB34" s="460"/>
      <c r="AC34" s="460"/>
      <c r="AD34" s="460"/>
      <c r="AE34" s="471"/>
      <c r="AF34" s="521"/>
      <c r="AG34" s="466"/>
      <c r="AH34" s="466"/>
      <c r="AI34" s="466"/>
      <c r="AJ34" s="509"/>
      <c r="AK34" s="470"/>
      <c r="AL34" s="460"/>
      <c r="AM34" s="460"/>
      <c r="AN34" s="460"/>
      <c r="AO34" s="460"/>
      <c r="AP34" s="460"/>
      <c r="AQ34" s="460"/>
      <c r="AR34" s="460"/>
      <c r="AS34" s="460"/>
      <c r="AT34" s="460"/>
      <c r="AU34" s="460"/>
      <c r="AV34" s="460"/>
      <c r="AW34" s="460"/>
      <c r="AX34" s="460"/>
      <c r="AY34" s="460"/>
      <c r="AZ34" s="616"/>
      <c r="BA34" s="616"/>
      <c r="BB34" s="616"/>
      <c r="BC34" s="616"/>
      <c r="BD34" s="616"/>
      <c r="BE34" s="578"/>
      <c r="BF34" s="578"/>
      <c r="BG34" s="578"/>
      <c r="BH34" s="578"/>
      <c r="BI34" s="606"/>
      <c r="BJ34" s="382"/>
      <c r="BK34" s="382"/>
      <c r="BL34" s="382"/>
      <c r="BM34" s="382"/>
      <c r="BN34" s="382"/>
      <c r="BO34" s="381"/>
      <c r="BP34" s="381"/>
      <c r="BQ34" s="377">
        <v>28</v>
      </c>
      <c r="BR34" s="661"/>
      <c r="BS34" s="406"/>
      <c r="BT34" s="426"/>
      <c r="BU34" s="426"/>
      <c r="BV34" s="426"/>
      <c r="BW34" s="426"/>
      <c r="BX34" s="426"/>
      <c r="BY34" s="426"/>
      <c r="BZ34" s="426"/>
      <c r="CA34" s="426"/>
      <c r="CB34" s="426"/>
      <c r="CC34" s="426"/>
      <c r="CD34" s="426"/>
      <c r="CE34" s="426"/>
      <c r="CF34" s="426"/>
      <c r="CG34" s="442"/>
      <c r="CH34" s="454"/>
      <c r="CI34" s="466"/>
      <c r="CJ34" s="466"/>
      <c r="CK34" s="466"/>
      <c r="CL34" s="707"/>
      <c r="CM34" s="454"/>
      <c r="CN34" s="466"/>
      <c r="CO34" s="466"/>
      <c r="CP34" s="466"/>
      <c r="CQ34" s="707"/>
      <c r="CR34" s="454"/>
      <c r="CS34" s="466"/>
      <c r="CT34" s="466"/>
      <c r="CU34" s="466"/>
      <c r="CV34" s="707"/>
      <c r="CW34" s="454"/>
      <c r="CX34" s="466"/>
      <c r="CY34" s="466"/>
      <c r="CZ34" s="466"/>
      <c r="DA34" s="707"/>
      <c r="DB34" s="454"/>
      <c r="DC34" s="466"/>
      <c r="DD34" s="466"/>
      <c r="DE34" s="466"/>
      <c r="DF34" s="707"/>
      <c r="DG34" s="454"/>
      <c r="DH34" s="466"/>
      <c r="DI34" s="466"/>
      <c r="DJ34" s="466"/>
      <c r="DK34" s="707"/>
      <c r="DL34" s="454"/>
      <c r="DM34" s="466"/>
      <c r="DN34" s="466"/>
      <c r="DO34" s="466"/>
      <c r="DP34" s="707"/>
      <c r="DQ34" s="454"/>
      <c r="DR34" s="466"/>
      <c r="DS34" s="466"/>
      <c r="DT34" s="466"/>
      <c r="DU34" s="707"/>
      <c r="DV34" s="406"/>
      <c r="DW34" s="426"/>
      <c r="DX34" s="426"/>
      <c r="DY34" s="426"/>
      <c r="DZ34" s="629"/>
      <c r="EA34" s="369"/>
    </row>
    <row r="35" spans="1:131" s="366" customFormat="1" ht="26.25" customHeight="1">
      <c r="A35" s="380">
        <v>8</v>
      </c>
      <c r="B35" s="406"/>
      <c r="C35" s="426"/>
      <c r="D35" s="426"/>
      <c r="E35" s="426"/>
      <c r="F35" s="426"/>
      <c r="G35" s="426"/>
      <c r="H35" s="426"/>
      <c r="I35" s="426"/>
      <c r="J35" s="426"/>
      <c r="K35" s="426"/>
      <c r="L35" s="426"/>
      <c r="M35" s="426"/>
      <c r="N35" s="426"/>
      <c r="O35" s="426"/>
      <c r="P35" s="442"/>
      <c r="Q35" s="448"/>
      <c r="R35" s="460"/>
      <c r="S35" s="460"/>
      <c r="T35" s="460"/>
      <c r="U35" s="460"/>
      <c r="V35" s="460"/>
      <c r="W35" s="460"/>
      <c r="X35" s="460"/>
      <c r="Y35" s="460"/>
      <c r="Z35" s="460"/>
      <c r="AA35" s="460"/>
      <c r="AB35" s="460"/>
      <c r="AC35" s="460"/>
      <c r="AD35" s="460"/>
      <c r="AE35" s="471"/>
      <c r="AF35" s="521"/>
      <c r="AG35" s="466"/>
      <c r="AH35" s="466"/>
      <c r="AI35" s="466"/>
      <c r="AJ35" s="509"/>
      <c r="AK35" s="470"/>
      <c r="AL35" s="460"/>
      <c r="AM35" s="460"/>
      <c r="AN35" s="460"/>
      <c r="AO35" s="460"/>
      <c r="AP35" s="460"/>
      <c r="AQ35" s="460"/>
      <c r="AR35" s="460"/>
      <c r="AS35" s="460"/>
      <c r="AT35" s="460"/>
      <c r="AU35" s="460"/>
      <c r="AV35" s="460"/>
      <c r="AW35" s="460"/>
      <c r="AX35" s="460"/>
      <c r="AY35" s="460"/>
      <c r="AZ35" s="616"/>
      <c r="BA35" s="616"/>
      <c r="BB35" s="616"/>
      <c r="BC35" s="616"/>
      <c r="BD35" s="616"/>
      <c r="BE35" s="578"/>
      <c r="BF35" s="578"/>
      <c r="BG35" s="578"/>
      <c r="BH35" s="578"/>
      <c r="BI35" s="606"/>
      <c r="BJ35" s="382"/>
      <c r="BK35" s="382"/>
      <c r="BL35" s="382"/>
      <c r="BM35" s="382"/>
      <c r="BN35" s="382"/>
      <c r="BO35" s="381"/>
      <c r="BP35" s="381"/>
      <c r="BQ35" s="377">
        <v>29</v>
      </c>
      <c r="BR35" s="661"/>
      <c r="BS35" s="406"/>
      <c r="BT35" s="426"/>
      <c r="BU35" s="426"/>
      <c r="BV35" s="426"/>
      <c r="BW35" s="426"/>
      <c r="BX35" s="426"/>
      <c r="BY35" s="426"/>
      <c r="BZ35" s="426"/>
      <c r="CA35" s="426"/>
      <c r="CB35" s="426"/>
      <c r="CC35" s="426"/>
      <c r="CD35" s="426"/>
      <c r="CE35" s="426"/>
      <c r="CF35" s="426"/>
      <c r="CG35" s="442"/>
      <c r="CH35" s="454"/>
      <c r="CI35" s="466"/>
      <c r="CJ35" s="466"/>
      <c r="CK35" s="466"/>
      <c r="CL35" s="707"/>
      <c r="CM35" s="454"/>
      <c r="CN35" s="466"/>
      <c r="CO35" s="466"/>
      <c r="CP35" s="466"/>
      <c r="CQ35" s="707"/>
      <c r="CR35" s="454"/>
      <c r="CS35" s="466"/>
      <c r="CT35" s="466"/>
      <c r="CU35" s="466"/>
      <c r="CV35" s="707"/>
      <c r="CW35" s="454"/>
      <c r="CX35" s="466"/>
      <c r="CY35" s="466"/>
      <c r="CZ35" s="466"/>
      <c r="DA35" s="707"/>
      <c r="DB35" s="454"/>
      <c r="DC35" s="466"/>
      <c r="DD35" s="466"/>
      <c r="DE35" s="466"/>
      <c r="DF35" s="707"/>
      <c r="DG35" s="454"/>
      <c r="DH35" s="466"/>
      <c r="DI35" s="466"/>
      <c r="DJ35" s="466"/>
      <c r="DK35" s="707"/>
      <c r="DL35" s="454"/>
      <c r="DM35" s="466"/>
      <c r="DN35" s="466"/>
      <c r="DO35" s="466"/>
      <c r="DP35" s="707"/>
      <c r="DQ35" s="454"/>
      <c r="DR35" s="466"/>
      <c r="DS35" s="466"/>
      <c r="DT35" s="466"/>
      <c r="DU35" s="707"/>
      <c r="DV35" s="406"/>
      <c r="DW35" s="426"/>
      <c r="DX35" s="426"/>
      <c r="DY35" s="426"/>
      <c r="DZ35" s="629"/>
      <c r="EA35" s="369"/>
    </row>
    <row r="36" spans="1:131" s="366" customFormat="1" ht="26.25" customHeight="1">
      <c r="A36" s="380">
        <v>9</v>
      </c>
      <c r="B36" s="406"/>
      <c r="C36" s="426"/>
      <c r="D36" s="426"/>
      <c r="E36" s="426"/>
      <c r="F36" s="426"/>
      <c r="G36" s="426"/>
      <c r="H36" s="426"/>
      <c r="I36" s="426"/>
      <c r="J36" s="426"/>
      <c r="K36" s="426"/>
      <c r="L36" s="426"/>
      <c r="M36" s="426"/>
      <c r="N36" s="426"/>
      <c r="O36" s="426"/>
      <c r="P36" s="442"/>
      <c r="Q36" s="448"/>
      <c r="R36" s="460"/>
      <c r="S36" s="460"/>
      <c r="T36" s="460"/>
      <c r="U36" s="460"/>
      <c r="V36" s="460"/>
      <c r="W36" s="460"/>
      <c r="X36" s="460"/>
      <c r="Y36" s="460"/>
      <c r="Z36" s="460"/>
      <c r="AA36" s="460"/>
      <c r="AB36" s="460"/>
      <c r="AC36" s="460"/>
      <c r="AD36" s="460"/>
      <c r="AE36" s="471"/>
      <c r="AF36" s="521"/>
      <c r="AG36" s="466"/>
      <c r="AH36" s="466"/>
      <c r="AI36" s="466"/>
      <c r="AJ36" s="509"/>
      <c r="AK36" s="470"/>
      <c r="AL36" s="460"/>
      <c r="AM36" s="460"/>
      <c r="AN36" s="460"/>
      <c r="AO36" s="460"/>
      <c r="AP36" s="460"/>
      <c r="AQ36" s="460"/>
      <c r="AR36" s="460"/>
      <c r="AS36" s="460"/>
      <c r="AT36" s="460"/>
      <c r="AU36" s="460"/>
      <c r="AV36" s="460"/>
      <c r="AW36" s="460"/>
      <c r="AX36" s="460"/>
      <c r="AY36" s="460"/>
      <c r="AZ36" s="616"/>
      <c r="BA36" s="616"/>
      <c r="BB36" s="616"/>
      <c r="BC36" s="616"/>
      <c r="BD36" s="616"/>
      <c r="BE36" s="578"/>
      <c r="BF36" s="578"/>
      <c r="BG36" s="578"/>
      <c r="BH36" s="578"/>
      <c r="BI36" s="606"/>
      <c r="BJ36" s="382"/>
      <c r="BK36" s="382"/>
      <c r="BL36" s="382"/>
      <c r="BM36" s="382"/>
      <c r="BN36" s="382"/>
      <c r="BO36" s="381"/>
      <c r="BP36" s="381"/>
      <c r="BQ36" s="377">
        <v>30</v>
      </c>
      <c r="BR36" s="661"/>
      <c r="BS36" s="406"/>
      <c r="BT36" s="426"/>
      <c r="BU36" s="426"/>
      <c r="BV36" s="426"/>
      <c r="BW36" s="426"/>
      <c r="BX36" s="426"/>
      <c r="BY36" s="426"/>
      <c r="BZ36" s="426"/>
      <c r="CA36" s="426"/>
      <c r="CB36" s="426"/>
      <c r="CC36" s="426"/>
      <c r="CD36" s="426"/>
      <c r="CE36" s="426"/>
      <c r="CF36" s="426"/>
      <c r="CG36" s="442"/>
      <c r="CH36" s="454"/>
      <c r="CI36" s="466"/>
      <c r="CJ36" s="466"/>
      <c r="CK36" s="466"/>
      <c r="CL36" s="707"/>
      <c r="CM36" s="454"/>
      <c r="CN36" s="466"/>
      <c r="CO36" s="466"/>
      <c r="CP36" s="466"/>
      <c r="CQ36" s="707"/>
      <c r="CR36" s="454"/>
      <c r="CS36" s="466"/>
      <c r="CT36" s="466"/>
      <c r="CU36" s="466"/>
      <c r="CV36" s="707"/>
      <c r="CW36" s="454"/>
      <c r="CX36" s="466"/>
      <c r="CY36" s="466"/>
      <c r="CZ36" s="466"/>
      <c r="DA36" s="707"/>
      <c r="DB36" s="454"/>
      <c r="DC36" s="466"/>
      <c r="DD36" s="466"/>
      <c r="DE36" s="466"/>
      <c r="DF36" s="707"/>
      <c r="DG36" s="454"/>
      <c r="DH36" s="466"/>
      <c r="DI36" s="466"/>
      <c r="DJ36" s="466"/>
      <c r="DK36" s="707"/>
      <c r="DL36" s="454"/>
      <c r="DM36" s="466"/>
      <c r="DN36" s="466"/>
      <c r="DO36" s="466"/>
      <c r="DP36" s="707"/>
      <c r="DQ36" s="454"/>
      <c r="DR36" s="466"/>
      <c r="DS36" s="466"/>
      <c r="DT36" s="466"/>
      <c r="DU36" s="707"/>
      <c r="DV36" s="406"/>
      <c r="DW36" s="426"/>
      <c r="DX36" s="426"/>
      <c r="DY36" s="426"/>
      <c r="DZ36" s="629"/>
      <c r="EA36" s="369"/>
    </row>
    <row r="37" spans="1:131" s="366" customFormat="1" ht="26.25" customHeight="1">
      <c r="A37" s="380">
        <v>10</v>
      </c>
      <c r="B37" s="406"/>
      <c r="C37" s="426"/>
      <c r="D37" s="426"/>
      <c r="E37" s="426"/>
      <c r="F37" s="426"/>
      <c r="G37" s="426"/>
      <c r="H37" s="426"/>
      <c r="I37" s="426"/>
      <c r="J37" s="426"/>
      <c r="K37" s="426"/>
      <c r="L37" s="426"/>
      <c r="M37" s="426"/>
      <c r="N37" s="426"/>
      <c r="O37" s="426"/>
      <c r="P37" s="442"/>
      <c r="Q37" s="448"/>
      <c r="R37" s="460"/>
      <c r="S37" s="460"/>
      <c r="T37" s="460"/>
      <c r="U37" s="460"/>
      <c r="V37" s="460"/>
      <c r="W37" s="460"/>
      <c r="X37" s="460"/>
      <c r="Y37" s="460"/>
      <c r="Z37" s="460"/>
      <c r="AA37" s="460"/>
      <c r="AB37" s="460"/>
      <c r="AC37" s="460"/>
      <c r="AD37" s="460"/>
      <c r="AE37" s="471"/>
      <c r="AF37" s="521"/>
      <c r="AG37" s="466"/>
      <c r="AH37" s="466"/>
      <c r="AI37" s="466"/>
      <c r="AJ37" s="509"/>
      <c r="AK37" s="470"/>
      <c r="AL37" s="460"/>
      <c r="AM37" s="460"/>
      <c r="AN37" s="460"/>
      <c r="AO37" s="460"/>
      <c r="AP37" s="460"/>
      <c r="AQ37" s="460"/>
      <c r="AR37" s="460"/>
      <c r="AS37" s="460"/>
      <c r="AT37" s="460"/>
      <c r="AU37" s="460"/>
      <c r="AV37" s="460"/>
      <c r="AW37" s="460"/>
      <c r="AX37" s="460"/>
      <c r="AY37" s="460"/>
      <c r="AZ37" s="616"/>
      <c r="BA37" s="616"/>
      <c r="BB37" s="616"/>
      <c r="BC37" s="616"/>
      <c r="BD37" s="616"/>
      <c r="BE37" s="578"/>
      <c r="BF37" s="578"/>
      <c r="BG37" s="578"/>
      <c r="BH37" s="578"/>
      <c r="BI37" s="606"/>
      <c r="BJ37" s="382"/>
      <c r="BK37" s="382"/>
      <c r="BL37" s="382"/>
      <c r="BM37" s="382"/>
      <c r="BN37" s="382"/>
      <c r="BO37" s="381"/>
      <c r="BP37" s="381"/>
      <c r="BQ37" s="377">
        <v>31</v>
      </c>
      <c r="BR37" s="661"/>
      <c r="BS37" s="406"/>
      <c r="BT37" s="426"/>
      <c r="BU37" s="426"/>
      <c r="BV37" s="426"/>
      <c r="BW37" s="426"/>
      <c r="BX37" s="426"/>
      <c r="BY37" s="426"/>
      <c r="BZ37" s="426"/>
      <c r="CA37" s="426"/>
      <c r="CB37" s="426"/>
      <c r="CC37" s="426"/>
      <c r="CD37" s="426"/>
      <c r="CE37" s="426"/>
      <c r="CF37" s="426"/>
      <c r="CG37" s="442"/>
      <c r="CH37" s="454"/>
      <c r="CI37" s="466"/>
      <c r="CJ37" s="466"/>
      <c r="CK37" s="466"/>
      <c r="CL37" s="707"/>
      <c r="CM37" s="454"/>
      <c r="CN37" s="466"/>
      <c r="CO37" s="466"/>
      <c r="CP37" s="466"/>
      <c r="CQ37" s="707"/>
      <c r="CR37" s="454"/>
      <c r="CS37" s="466"/>
      <c r="CT37" s="466"/>
      <c r="CU37" s="466"/>
      <c r="CV37" s="707"/>
      <c r="CW37" s="454"/>
      <c r="CX37" s="466"/>
      <c r="CY37" s="466"/>
      <c r="CZ37" s="466"/>
      <c r="DA37" s="707"/>
      <c r="DB37" s="454"/>
      <c r="DC37" s="466"/>
      <c r="DD37" s="466"/>
      <c r="DE37" s="466"/>
      <c r="DF37" s="707"/>
      <c r="DG37" s="454"/>
      <c r="DH37" s="466"/>
      <c r="DI37" s="466"/>
      <c r="DJ37" s="466"/>
      <c r="DK37" s="707"/>
      <c r="DL37" s="454"/>
      <c r="DM37" s="466"/>
      <c r="DN37" s="466"/>
      <c r="DO37" s="466"/>
      <c r="DP37" s="707"/>
      <c r="DQ37" s="454"/>
      <c r="DR37" s="466"/>
      <c r="DS37" s="466"/>
      <c r="DT37" s="466"/>
      <c r="DU37" s="707"/>
      <c r="DV37" s="406"/>
      <c r="DW37" s="426"/>
      <c r="DX37" s="426"/>
      <c r="DY37" s="426"/>
      <c r="DZ37" s="629"/>
      <c r="EA37" s="369"/>
    </row>
    <row r="38" spans="1:131" s="366" customFormat="1" ht="26.25" customHeight="1">
      <c r="A38" s="380">
        <v>11</v>
      </c>
      <c r="B38" s="406"/>
      <c r="C38" s="426"/>
      <c r="D38" s="426"/>
      <c r="E38" s="426"/>
      <c r="F38" s="426"/>
      <c r="G38" s="426"/>
      <c r="H38" s="426"/>
      <c r="I38" s="426"/>
      <c r="J38" s="426"/>
      <c r="K38" s="426"/>
      <c r="L38" s="426"/>
      <c r="M38" s="426"/>
      <c r="N38" s="426"/>
      <c r="O38" s="426"/>
      <c r="P38" s="442"/>
      <c r="Q38" s="448"/>
      <c r="R38" s="460"/>
      <c r="S38" s="460"/>
      <c r="T38" s="460"/>
      <c r="U38" s="460"/>
      <c r="V38" s="460"/>
      <c r="W38" s="460"/>
      <c r="X38" s="460"/>
      <c r="Y38" s="460"/>
      <c r="Z38" s="460"/>
      <c r="AA38" s="460"/>
      <c r="AB38" s="460"/>
      <c r="AC38" s="460"/>
      <c r="AD38" s="460"/>
      <c r="AE38" s="471"/>
      <c r="AF38" s="521"/>
      <c r="AG38" s="466"/>
      <c r="AH38" s="466"/>
      <c r="AI38" s="466"/>
      <c r="AJ38" s="509"/>
      <c r="AK38" s="470"/>
      <c r="AL38" s="460"/>
      <c r="AM38" s="460"/>
      <c r="AN38" s="460"/>
      <c r="AO38" s="460"/>
      <c r="AP38" s="460"/>
      <c r="AQ38" s="460"/>
      <c r="AR38" s="460"/>
      <c r="AS38" s="460"/>
      <c r="AT38" s="460"/>
      <c r="AU38" s="460"/>
      <c r="AV38" s="460"/>
      <c r="AW38" s="460"/>
      <c r="AX38" s="460"/>
      <c r="AY38" s="460"/>
      <c r="AZ38" s="616"/>
      <c r="BA38" s="616"/>
      <c r="BB38" s="616"/>
      <c r="BC38" s="616"/>
      <c r="BD38" s="616"/>
      <c r="BE38" s="578"/>
      <c r="BF38" s="578"/>
      <c r="BG38" s="578"/>
      <c r="BH38" s="578"/>
      <c r="BI38" s="606"/>
      <c r="BJ38" s="382"/>
      <c r="BK38" s="382"/>
      <c r="BL38" s="382"/>
      <c r="BM38" s="382"/>
      <c r="BN38" s="382"/>
      <c r="BO38" s="381"/>
      <c r="BP38" s="381"/>
      <c r="BQ38" s="377">
        <v>32</v>
      </c>
      <c r="BR38" s="661"/>
      <c r="BS38" s="406"/>
      <c r="BT38" s="426"/>
      <c r="BU38" s="426"/>
      <c r="BV38" s="426"/>
      <c r="BW38" s="426"/>
      <c r="BX38" s="426"/>
      <c r="BY38" s="426"/>
      <c r="BZ38" s="426"/>
      <c r="CA38" s="426"/>
      <c r="CB38" s="426"/>
      <c r="CC38" s="426"/>
      <c r="CD38" s="426"/>
      <c r="CE38" s="426"/>
      <c r="CF38" s="426"/>
      <c r="CG38" s="442"/>
      <c r="CH38" s="454"/>
      <c r="CI38" s="466"/>
      <c r="CJ38" s="466"/>
      <c r="CK38" s="466"/>
      <c r="CL38" s="707"/>
      <c r="CM38" s="454"/>
      <c r="CN38" s="466"/>
      <c r="CO38" s="466"/>
      <c r="CP38" s="466"/>
      <c r="CQ38" s="707"/>
      <c r="CR38" s="454"/>
      <c r="CS38" s="466"/>
      <c r="CT38" s="466"/>
      <c r="CU38" s="466"/>
      <c r="CV38" s="707"/>
      <c r="CW38" s="454"/>
      <c r="CX38" s="466"/>
      <c r="CY38" s="466"/>
      <c r="CZ38" s="466"/>
      <c r="DA38" s="707"/>
      <c r="DB38" s="454"/>
      <c r="DC38" s="466"/>
      <c r="DD38" s="466"/>
      <c r="DE38" s="466"/>
      <c r="DF38" s="707"/>
      <c r="DG38" s="454"/>
      <c r="DH38" s="466"/>
      <c r="DI38" s="466"/>
      <c r="DJ38" s="466"/>
      <c r="DK38" s="707"/>
      <c r="DL38" s="454"/>
      <c r="DM38" s="466"/>
      <c r="DN38" s="466"/>
      <c r="DO38" s="466"/>
      <c r="DP38" s="707"/>
      <c r="DQ38" s="454"/>
      <c r="DR38" s="466"/>
      <c r="DS38" s="466"/>
      <c r="DT38" s="466"/>
      <c r="DU38" s="707"/>
      <c r="DV38" s="406"/>
      <c r="DW38" s="426"/>
      <c r="DX38" s="426"/>
      <c r="DY38" s="426"/>
      <c r="DZ38" s="629"/>
      <c r="EA38" s="369"/>
    </row>
    <row r="39" spans="1:131" s="366" customFormat="1" ht="26.25" customHeight="1">
      <c r="A39" s="380">
        <v>12</v>
      </c>
      <c r="B39" s="406"/>
      <c r="C39" s="426"/>
      <c r="D39" s="426"/>
      <c r="E39" s="426"/>
      <c r="F39" s="426"/>
      <c r="G39" s="426"/>
      <c r="H39" s="426"/>
      <c r="I39" s="426"/>
      <c r="J39" s="426"/>
      <c r="K39" s="426"/>
      <c r="L39" s="426"/>
      <c r="M39" s="426"/>
      <c r="N39" s="426"/>
      <c r="O39" s="426"/>
      <c r="P39" s="442"/>
      <c r="Q39" s="448"/>
      <c r="R39" s="460"/>
      <c r="S39" s="460"/>
      <c r="T39" s="460"/>
      <c r="U39" s="460"/>
      <c r="V39" s="460"/>
      <c r="W39" s="460"/>
      <c r="X39" s="460"/>
      <c r="Y39" s="460"/>
      <c r="Z39" s="460"/>
      <c r="AA39" s="460"/>
      <c r="AB39" s="460"/>
      <c r="AC39" s="460"/>
      <c r="AD39" s="460"/>
      <c r="AE39" s="471"/>
      <c r="AF39" s="521"/>
      <c r="AG39" s="466"/>
      <c r="AH39" s="466"/>
      <c r="AI39" s="466"/>
      <c r="AJ39" s="509"/>
      <c r="AK39" s="470"/>
      <c r="AL39" s="460"/>
      <c r="AM39" s="460"/>
      <c r="AN39" s="460"/>
      <c r="AO39" s="460"/>
      <c r="AP39" s="460"/>
      <c r="AQ39" s="460"/>
      <c r="AR39" s="460"/>
      <c r="AS39" s="460"/>
      <c r="AT39" s="460"/>
      <c r="AU39" s="460"/>
      <c r="AV39" s="460"/>
      <c r="AW39" s="460"/>
      <c r="AX39" s="460"/>
      <c r="AY39" s="460"/>
      <c r="AZ39" s="616"/>
      <c r="BA39" s="616"/>
      <c r="BB39" s="616"/>
      <c r="BC39" s="616"/>
      <c r="BD39" s="616"/>
      <c r="BE39" s="578"/>
      <c r="BF39" s="578"/>
      <c r="BG39" s="578"/>
      <c r="BH39" s="578"/>
      <c r="BI39" s="606"/>
      <c r="BJ39" s="382"/>
      <c r="BK39" s="382"/>
      <c r="BL39" s="382"/>
      <c r="BM39" s="382"/>
      <c r="BN39" s="382"/>
      <c r="BO39" s="381"/>
      <c r="BP39" s="381"/>
      <c r="BQ39" s="377">
        <v>33</v>
      </c>
      <c r="BR39" s="661"/>
      <c r="BS39" s="406"/>
      <c r="BT39" s="426"/>
      <c r="BU39" s="426"/>
      <c r="BV39" s="426"/>
      <c r="BW39" s="426"/>
      <c r="BX39" s="426"/>
      <c r="BY39" s="426"/>
      <c r="BZ39" s="426"/>
      <c r="CA39" s="426"/>
      <c r="CB39" s="426"/>
      <c r="CC39" s="426"/>
      <c r="CD39" s="426"/>
      <c r="CE39" s="426"/>
      <c r="CF39" s="426"/>
      <c r="CG39" s="442"/>
      <c r="CH39" s="454"/>
      <c r="CI39" s="466"/>
      <c r="CJ39" s="466"/>
      <c r="CK39" s="466"/>
      <c r="CL39" s="707"/>
      <c r="CM39" s="454"/>
      <c r="CN39" s="466"/>
      <c r="CO39" s="466"/>
      <c r="CP39" s="466"/>
      <c r="CQ39" s="707"/>
      <c r="CR39" s="454"/>
      <c r="CS39" s="466"/>
      <c r="CT39" s="466"/>
      <c r="CU39" s="466"/>
      <c r="CV39" s="707"/>
      <c r="CW39" s="454"/>
      <c r="CX39" s="466"/>
      <c r="CY39" s="466"/>
      <c r="CZ39" s="466"/>
      <c r="DA39" s="707"/>
      <c r="DB39" s="454"/>
      <c r="DC39" s="466"/>
      <c r="DD39" s="466"/>
      <c r="DE39" s="466"/>
      <c r="DF39" s="707"/>
      <c r="DG39" s="454"/>
      <c r="DH39" s="466"/>
      <c r="DI39" s="466"/>
      <c r="DJ39" s="466"/>
      <c r="DK39" s="707"/>
      <c r="DL39" s="454"/>
      <c r="DM39" s="466"/>
      <c r="DN39" s="466"/>
      <c r="DO39" s="466"/>
      <c r="DP39" s="707"/>
      <c r="DQ39" s="454"/>
      <c r="DR39" s="466"/>
      <c r="DS39" s="466"/>
      <c r="DT39" s="466"/>
      <c r="DU39" s="707"/>
      <c r="DV39" s="406"/>
      <c r="DW39" s="426"/>
      <c r="DX39" s="426"/>
      <c r="DY39" s="426"/>
      <c r="DZ39" s="629"/>
      <c r="EA39" s="369"/>
    </row>
    <row r="40" spans="1:131" s="366" customFormat="1" ht="26.25" customHeight="1">
      <c r="A40" s="377">
        <v>13</v>
      </c>
      <c r="B40" s="406"/>
      <c r="C40" s="426"/>
      <c r="D40" s="426"/>
      <c r="E40" s="426"/>
      <c r="F40" s="426"/>
      <c r="G40" s="426"/>
      <c r="H40" s="426"/>
      <c r="I40" s="426"/>
      <c r="J40" s="426"/>
      <c r="K40" s="426"/>
      <c r="L40" s="426"/>
      <c r="M40" s="426"/>
      <c r="N40" s="426"/>
      <c r="O40" s="426"/>
      <c r="P40" s="442"/>
      <c r="Q40" s="448"/>
      <c r="R40" s="460"/>
      <c r="S40" s="460"/>
      <c r="T40" s="460"/>
      <c r="U40" s="460"/>
      <c r="V40" s="460"/>
      <c r="W40" s="460"/>
      <c r="X40" s="460"/>
      <c r="Y40" s="460"/>
      <c r="Z40" s="460"/>
      <c r="AA40" s="460"/>
      <c r="AB40" s="460"/>
      <c r="AC40" s="460"/>
      <c r="AD40" s="460"/>
      <c r="AE40" s="471"/>
      <c r="AF40" s="521"/>
      <c r="AG40" s="466"/>
      <c r="AH40" s="466"/>
      <c r="AI40" s="466"/>
      <c r="AJ40" s="509"/>
      <c r="AK40" s="470"/>
      <c r="AL40" s="460"/>
      <c r="AM40" s="460"/>
      <c r="AN40" s="460"/>
      <c r="AO40" s="460"/>
      <c r="AP40" s="460"/>
      <c r="AQ40" s="460"/>
      <c r="AR40" s="460"/>
      <c r="AS40" s="460"/>
      <c r="AT40" s="460"/>
      <c r="AU40" s="460"/>
      <c r="AV40" s="460"/>
      <c r="AW40" s="460"/>
      <c r="AX40" s="460"/>
      <c r="AY40" s="460"/>
      <c r="AZ40" s="616"/>
      <c r="BA40" s="616"/>
      <c r="BB40" s="616"/>
      <c r="BC40" s="616"/>
      <c r="BD40" s="616"/>
      <c r="BE40" s="578"/>
      <c r="BF40" s="578"/>
      <c r="BG40" s="578"/>
      <c r="BH40" s="578"/>
      <c r="BI40" s="606"/>
      <c r="BJ40" s="382"/>
      <c r="BK40" s="382"/>
      <c r="BL40" s="382"/>
      <c r="BM40" s="382"/>
      <c r="BN40" s="382"/>
      <c r="BO40" s="381"/>
      <c r="BP40" s="381"/>
      <c r="BQ40" s="377">
        <v>34</v>
      </c>
      <c r="BR40" s="661"/>
      <c r="BS40" s="406"/>
      <c r="BT40" s="426"/>
      <c r="BU40" s="426"/>
      <c r="BV40" s="426"/>
      <c r="BW40" s="426"/>
      <c r="BX40" s="426"/>
      <c r="BY40" s="426"/>
      <c r="BZ40" s="426"/>
      <c r="CA40" s="426"/>
      <c r="CB40" s="426"/>
      <c r="CC40" s="426"/>
      <c r="CD40" s="426"/>
      <c r="CE40" s="426"/>
      <c r="CF40" s="426"/>
      <c r="CG40" s="442"/>
      <c r="CH40" s="454"/>
      <c r="CI40" s="466"/>
      <c r="CJ40" s="466"/>
      <c r="CK40" s="466"/>
      <c r="CL40" s="707"/>
      <c r="CM40" s="454"/>
      <c r="CN40" s="466"/>
      <c r="CO40" s="466"/>
      <c r="CP40" s="466"/>
      <c r="CQ40" s="707"/>
      <c r="CR40" s="454"/>
      <c r="CS40" s="466"/>
      <c r="CT40" s="466"/>
      <c r="CU40" s="466"/>
      <c r="CV40" s="707"/>
      <c r="CW40" s="454"/>
      <c r="CX40" s="466"/>
      <c r="CY40" s="466"/>
      <c r="CZ40" s="466"/>
      <c r="DA40" s="707"/>
      <c r="DB40" s="454"/>
      <c r="DC40" s="466"/>
      <c r="DD40" s="466"/>
      <c r="DE40" s="466"/>
      <c r="DF40" s="707"/>
      <c r="DG40" s="454"/>
      <c r="DH40" s="466"/>
      <c r="DI40" s="466"/>
      <c r="DJ40" s="466"/>
      <c r="DK40" s="707"/>
      <c r="DL40" s="454"/>
      <c r="DM40" s="466"/>
      <c r="DN40" s="466"/>
      <c r="DO40" s="466"/>
      <c r="DP40" s="707"/>
      <c r="DQ40" s="454"/>
      <c r="DR40" s="466"/>
      <c r="DS40" s="466"/>
      <c r="DT40" s="466"/>
      <c r="DU40" s="707"/>
      <c r="DV40" s="406"/>
      <c r="DW40" s="426"/>
      <c r="DX40" s="426"/>
      <c r="DY40" s="426"/>
      <c r="DZ40" s="629"/>
      <c r="EA40" s="369"/>
    </row>
    <row r="41" spans="1:131" s="366" customFormat="1" ht="26.25" customHeight="1">
      <c r="A41" s="377">
        <v>14</v>
      </c>
      <c r="B41" s="406"/>
      <c r="C41" s="426"/>
      <c r="D41" s="426"/>
      <c r="E41" s="426"/>
      <c r="F41" s="426"/>
      <c r="G41" s="426"/>
      <c r="H41" s="426"/>
      <c r="I41" s="426"/>
      <c r="J41" s="426"/>
      <c r="K41" s="426"/>
      <c r="L41" s="426"/>
      <c r="M41" s="426"/>
      <c r="N41" s="426"/>
      <c r="O41" s="426"/>
      <c r="P41" s="442"/>
      <c r="Q41" s="448"/>
      <c r="R41" s="460"/>
      <c r="S41" s="460"/>
      <c r="T41" s="460"/>
      <c r="U41" s="460"/>
      <c r="V41" s="460"/>
      <c r="W41" s="460"/>
      <c r="X41" s="460"/>
      <c r="Y41" s="460"/>
      <c r="Z41" s="460"/>
      <c r="AA41" s="460"/>
      <c r="AB41" s="460"/>
      <c r="AC41" s="460"/>
      <c r="AD41" s="460"/>
      <c r="AE41" s="471"/>
      <c r="AF41" s="521"/>
      <c r="AG41" s="466"/>
      <c r="AH41" s="466"/>
      <c r="AI41" s="466"/>
      <c r="AJ41" s="509"/>
      <c r="AK41" s="470"/>
      <c r="AL41" s="460"/>
      <c r="AM41" s="460"/>
      <c r="AN41" s="460"/>
      <c r="AO41" s="460"/>
      <c r="AP41" s="460"/>
      <c r="AQ41" s="460"/>
      <c r="AR41" s="460"/>
      <c r="AS41" s="460"/>
      <c r="AT41" s="460"/>
      <c r="AU41" s="460"/>
      <c r="AV41" s="460"/>
      <c r="AW41" s="460"/>
      <c r="AX41" s="460"/>
      <c r="AY41" s="460"/>
      <c r="AZ41" s="616"/>
      <c r="BA41" s="616"/>
      <c r="BB41" s="616"/>
      <c r="BC41" s="616"/>
      <c r="BD41" s="616"/>
      <c r="BE41" s="578"/>
      <c r="BF41" s="578"/>
      <c r="BG41" s="578"/>
      <c r="BH41" s="578"/>
      <c r="BI41" s="606"/>
      <c r="BJ41" s="382"/>
      <c r="BK41" s="382"/>
      <c r="BL41" s="382"/>
      <c r="BM41" s="382"/>
      <c r="BN41" s="382"/>
      <c r="BO41" s="381"/>
      <c r="BP41" s="381"/>
      <c r="BQ41" s="377">
        <v>35</v>
      </c>
      <c r="BR41" s="661"/>
      <c r="BS41" s="406"/>
      <c r="BT41" s="426"/>
      <c r="BU41" s="426"/>
      <c r="BV41" s="426"/>
      <c r="BW41" s="426"/>
      <c r="BX41" s="426"/>
      <c r="BY41" s="426"/>
      <c r="BZ41" s="426"/>
      <c r="CA41" s="426"/>
      <c r="CB41" s="426"/>
      <c r="CC41" s="426"/>
      <c r="CD41" s="426"/>
      <c r="CE41" s="426"/>
      <c r="CF41" s="426"/>
      <c r="CG41" s="442"/>
      <c r="CH41" s="454"/>
      <c r="CI41" s="466"/>
      <c r="CJ41" s="466"/>
      <c r="CK41" s="466"/>
      <c r="CL41" s="707"/>
      <c r="CM41" s="454"/>
      <c r="CN41" s="466"/>
      <c r="CO41" s="466"/>
      <c r="CP41" s="466"/>
      <c r="CQ41" s="707"/>
      <c r="CR41" s="454"/>
      <c r="CS41" s="466"/>
      <c r="CT41" s="466"/>
      <c r="CU41" s="466"/>
      <c r="CV41" s="707"/>
      <c r="CW41" s="454"/>
      <c r="CX41" s="466"/>
      <c r="CY41" s="466"/>
      <c r="CZ41" s="466"/>
      <c r="DA41" s="707"/>
      <c r="DB41" s="454"/>
      <c r="DC41" s="466"/>
      <c r="DD41" s="466"/>
      <c r="DE41" s="466"/>
      <c r="DF41" s="707"/>
      <c r="DG41" s="454"/>
      <c r="DH41" s="466"/>
      <c r="DI41" s="466"/>
      <c r="DJ41" s="466"/>
      <c r="DK41" s="707"/>
      <c r="DL41" s="454"/>
      <c r="DM41" s="466"/>
      <c r="DN41" s="466"/>
      <c r="DO41" s="466"/>
      <c r="DP41" s="707"/>
      <c r="DQ41" s="454"/>
      <c r="DR41" s="466"/>
      <c r="DS41" s="466"/>
      <c r="DT41" s="466"/>
      <c r="DU41" s="707"/>
      <c r="DV41" s="406"/>
      <c r="DW41" s="426"/>
      <c r="DX41" s="426"/>
      <c r="DY41" s="426"/>
      <c r="DZ41" s="629"/>
      <c r="EA41" s="369"/>
    </row>
    <row r="42" spans="1:131" s="366" customFormat="1" ht="26.25" customHeight="1">
      <c r="A42" s="377">
        <v>15</v>
      </c>
      <c r="B42" s="406"/>
      <c r="C42" s="426"/>
      <c r="D42" s="426"/>
      <c r="E42" s="426"/>
      <c r="F42" s="426"/>
      <c r="G42" s="426"/>
      <c r="H42" s="426"/>
      <c r="I42" s="426"/>
      <c r="J42" s="426"/>
      <c r="K42" s="426"/>
      <c r="L42" s="426"/>
      <c r="M42" s="426"/>
      <c r="N42" s="426"/>
      <c r="O42" s="426"/>
      <c r="P42" s="442"/>
      <c r="Q42" s="448"/>
      <c r="R42" s="460"/>
      <c r="S42" s="460"/>
      <c r="T42" s="460"/>
      <c r="U42" s="460"/>
      <c r="V42" s="460"/>
      <c r="W42" s="460"/>
      <c r="X42" s="460"/>
      <c r="Y42" s="460"/>
      <c r="Z42" s="460"/>
      <c r="AA42" s="460"/>
      <c r="AB42" s="460"/>
      <c r="AC42" s="460"/>
      <c r="AD42" s="460"/>
      <c r="AE42" s="471"/>
      <c r="AF42" s="521"/>
      <c r="AG42" s="466"/>
      <c r="AH42" s="466"/>
      <c r="AI42" s="466"/>
      <c r="AJ42" s="509"/>
      <c r="AK42" s="470"/>
      <c r="AL42" s="460"/>
      <c r="AM42" s="460"/>
      <c r="AN42" s="460"/>
      <c r="AO42" s="460"/>
      <c r="AP42" s="460"/>
      <c r="AQ42" s="460"/>
      <c r="AR42" s="460"/>
      <c r="AS42" s="460"/>
      <c r="AT42" s="460"/>
      <c r="AU42" s="460"/>
      <c r="AV42" s="460"/>
      <c r="AW42" s="460"/>
      <c r="AX42" s="460"/>
      <c r="AY42" s="460"/>
      <c r="AZ42" s="616"/>
      <c r="BA42" s="616"/>
      <c r="BB42" s="616"/>
      <c r="BC42" s="616"/>
      <c r="BD42" s="616"/>
      <c r="BE42" s="578"/>
      <c r="BF42" s="578"/>
      <c r="BG42" s="578"/>
      <c r="BH42" s="578"/>
      <c r="BI42" s="606"/>
      <c r="BJ42" s="382"/>
      <c r="BK42" s="382"/>
      <c r="BL42" s="382"/>
      <c r="BM42" s="382"/>
      <c r="BN42" s="382"/>
      <c r="BO42" s="381"/>
      <c r="BP42" s="381"/>
      <c r="BQ42" s="377">
        <v>36</v>
      </c>
      <c r="BR42" s="661"/>
      <c r="BS42" s="406"/>
      <c r="BT42" s="426"/>
      <c r="BU42" s="426"/>
      <c r="BV42" s="426"/>
      <c r="BW42" s="426"/>
      <c r="BX42" s="426"/>
      <c r="BY42" s="426"/>
      <c r="BZ42" s="426"/>
      <c r="CA42" s="426"/>
      <c r="CB42" s="426"/>
      <c r="CC42" s="426"/>
      <c r="CD42" s="426"/>
      <c r="CE42" s="426"/>
      <c r="CF42" s="426"/>
      <c r="CG42" s="442"/>
      <c r="CH42" s="454"/>
      <c r="CI42" s="466"/>
      <c r="CJ42" s="466"/>
      <c r="CK42" s="466"/>
      <c r="CL42" s="707"/>
      <c r="CM42" s="454"/>
      <c r="CN42" s="466"/>
      <c r="CO42" s="466"/>
      <c r="CP42" s="466"/>
      <c r="CQ42" s="707"/>
      <c r="CR42" s="454"/>
      <c r="CS42" s="466"/>
      <c r="CT42" s="466"/>
      <c r="CU42" s="466"/>
      <c r="CV42" s="707"/>
      <c r="CW42" s="454"/>
      <c r="CX42" s="466"/>
      <c r="CY42" s="466"/>
      <c r="CZ42" s="466"/>
      <c r="DA42" s="707"/>
      <c r="DB42" s="454"/>
      <c r="DC42" s="466"/>
      <c r="DD42" s="466"/>
      <c r="DE42" s="466"/>
      <c r="DF42" s="707"/>
      <c r="DG42" s="454"/>
      <c r="DH42" s="466"/>
      <c r="DI42" s="466"/>
      <c r="DJ42" s="466"/>
      <c r="DK42" s="707"/>
      <c r="DL42" s="454"/>
      <c r="DM42" s="466"/>
      <c r="DN42" s="466"/>
      <c r="DO42" s="466"/>
      <c r="DP42" s="707"/>
      <c r="DQ42" s="454"/>
      <c r="DR42" s="466"/>
      <c r="DS42" s="466"/>
      <c r="DT42" s="466"/>
      <c r="DU42" s="707"/>
      <c r="DV42" s="406"/>
      <c r="DW42" s="426"/>
      <c r="DX42" s="426"/>
      <c r="DY42" s="426"/>
      <c r="DZ42" s="629"/>
      <c r="EA42" s="369"/>
    </row>
    <row r="43" spans="1:131" s="366" customFormat="1" ht="26.25" customHeight="1">
      <c r="A43" s="377">
        <v>16</v>
      </c>
      <c r="B43" s="406"/>
      <c r="C43" s="426"/>
      <c r="D43" s="426"/>
      <c r="E43" s="426"/>
      <c r="F43" s="426"/>
      <c r="G43" s="426"/>
      <c r="H43" s="426"/>
      <c r="I43" s="426"/>
      <c r="J43" s="426"/>
      <c r="K43" s="426"/>
      <c r="L43" s="426"/>
      <c r="M43" s="426"/>
      <c r="N43" s="426"/>
      <c r="O43" s="426"/>
      <c r="P43" s="442"/>
      <c r="Q43" s="448"/>
      <c r="R43" s="460"/>
      <c r="S43" s="460"/>
      <c r="T43" s="460"/>
      <c r="U43" s="460"/>
      <c r="V43" s="460"/>
      <c r="W43" s="460"/>
      <c r="X43" s="460"/>
      <c r="Y43" s="460"/>
      <c r="Z43" s="460"/>
      <c r="AA43" s="460"/>
      <c r="AB43" s="460"/>
      <c r="AC43" s="460"/>
      <c r="AD43" s="460"/>
      <c r="AE43" s="471"/>
      <c r="AF43" s="521"/>
      <c r="AG43" s="466"/>
      <c r="AH43" s="466"/>
      <c r="AI43" s="466"/>
      <c r="AJ43" s="509"/>
      <c r="AK43" s="470"/>
      <c r="AL43" s="460"/>
      <c r="AM43" s="460"/>
      <c r="AN43" s="460"/>
      <c r="AO43" s="460"/>
      <c r="AP43" s="460"/>
      <c r="AQ43" s="460"/>
      <c r="AR43" s="460"/>
      <c r="AS43" s="460"/>
      <c r="AT43" s="460"/>
      <c r="AU43" s="460"/>
      <c r="AV43" s="460"/>
      <c r="AW43" s="460"/>
      <c r="AX43" s="460"/>
      <c r="AY43" s="460"/>
      <c r="AZ43" s="616"/>
      <c r="BA43" s="616"/>
      <c r="BB43" s="616"/>
      <c r="BC43" s="616"/>
      <c r="BD43" s="616"/>
      <c r="BE43" s="578"/>
      <c r="BF43" s="578"/>
      <c r="BG43" s="578"/>
      <c r="BH43" s="578"/>
      <c r="BI43" s="606"/>
      <c r="BJ43" s="382"/>
      <c r="BK43" s="382"/>
      <c r="BL43" s="382"/>
      <c r="BM43" s="382"/>
      <c r="BN43" s="382"/>
      <c r="BO43" s="381"/>
      <c r="BP43" s="381"/>
      <c r="BQ43" s="377">
        <v>37</v>
      </c>
      <c r="BR43" s="661"/>
      <c r="BS43" s="406"/>
      <c r="BT43" s="426"/>
      <c r="BU43" s="426"/>
      <c r="BV43" s="426"/>
      <c r="BW43" s="426"/>
      <c r="BX43" s="426"/>
      <c r="BY43" s="426"/>
      <c r="BZ43" s="426"/>
      <c r="CA43" s="426"/>
      <c r="CB43" s="426"/>
      <c r="CC43" s="426"/>
      <c r="CD43" s="426"/>
      <c r="CE43" s="426"/>
      <c r="CF43" s="426"/>
      <c r="CG43" s="442"/>
      <c r="CH43" s="454"/>
      <c r="CI43" s="466"/>
      <c r="CJ43" s="466"/>
      <c r="CK43" s="466"/>
      <c r="CL43" s="707"/>
      <c r="CM43" s="454"/>
      <c r="CN43" s="466"/>
      <c r="CO43" s="466"/>
      <c r="CP43" s="466"/>
      <c r="CQ43" s="707"/>
      <c r="CR43" s="454"/>
      <c r="CS43" s="466"/>
      <c r="CT43" s="466"/>
      <c r="CU43" s="466"/>
      <c r="CV43" s="707"/>
      <c r="CW43" s="454"/>
      <c r="CX43" s="466"/>
      <c r="CY43" s="466"/>
      <c r="CZ43" s="466"/>
      <c r="DA43" s="707"/>
      <c r="DB43" s="454"/>
      <c r="DC43" s="466"/>
      <c r="DD43" s="466"/>
      <c r="DE43" s="466"/>
      <c r="DF43" s="707"/>
      <c r="DG43" s="454"/>
      <c r="DH43" s="466"/>
      <c r="DI43" s="466"/>
      <c r="DJ43" s="466"/>
      <c r="DK43" s="707"/>
      <c r="DL43" s="454"/>
      <c r="DM43" s="466"/>
      <c r="DN43" s="466"/>
      <c r="DO43" s="466"/>
      <c r="DP43" s="707"/>
      <c r="DQ43" s="454"/>
      <c r="DR43" s="466"/>
      <c r="DS43" s="466"/>
      <c r="DT43" s="466"/>
      <c r="DU43" s="707"/>
      <c r="DV43" s="406"/>
      <c r="DW43" s="426"/>
      <c r="DX43" s="426"/>
      <c r="DY43" s="426"/>
      <c r="DZ43" s="629"/>
      <c r="EA43" s="369"/>
    </row>
    <row r="44" spans="1:131" s="366" customFormat="1" ht="26.25" customHeight="1">
      <c r="A44" s="377">
        <v>17</v>
      </c>
      <c r="B44" s="406"/>
      <c r="C44" s="426"/>
      <c r="D44" s="426"/>
      <c r="E44" s="426"/>
      <c r="F44" s="426"/>
      <c r="G44" s="426"/>
      <c r="H44" s="426"/>
      <c r="I44" s="426"/>
      <c r="J44" s="426"/>
      <c r="K44" s="426"/>
      <c r="L44" s="426"/>
      <c r="M44" s="426"/>
      <c r="N44" s="426"/>
      <c r="O44" s="426"/>
      <c r="P44" s="442"/>
      <c r="Q44" s="448"/>
      <c r="R44" s="460"/>
      <c r="S44" s="460"/>
      <c r="T44" s="460"/>
      <c r="U44" s="460"/>
      <c r="V44" s="460"/>
      <c r="W44" s="460"/>
      <c r="X44" s="460"/>
      <c r="Y44" s="460"/>
      <c r="Z44" s="460"/>
      <c r="AA44" s="460"/>
      <c r="AB44" s="460"/>
      <c r="AC44" s="460"/>
      <c r="AD44" s="460"/>
      <c r="AE44" s="471"/>
      <c r="AF44" s="521"/>
      <c r="AG44" s="466"/>
      <c r="AH44" s="466"/>
      <c r="AI44" s="466"/>
      <c r="AJ44" s="509"/>
      <c r="AK44" s="470"/>
      <c r="AL44" s="460"/>
      <c r="AM44" s="460"/>
      <c r="AN44" s="460"/>
      <c r="AO44" s="460"/>
      <c r="AP44" s="460"/>
      <c r="AQ44" s="460"/>
      <c r="AR44" s="460"/>
      <c r="AS44" s="460"/>
      <c r="AT44" s="460"/>
      <c r="AU44" s="460"/>
      <c r="AV44" s="460"/>
      <c r="AW44" s="460"/>
      <c r="AX44" s="460"/>
      <c r="AY44" s="460"/>
      <c r="AZ44" s="616"/>
      <c r="BA44" s="616"/>
      <c r="BB44" s="616"/>
      <c r="BC44" s="616"/>
      <c r="BD44" s="616"/>
      <c r="BE44" s="578"/>
      <c r="BF44" s="578"/>
      <c r="BG44" s="578"/>
      <c r="BH44" s="578"/>
      <c r="BI44" s="606"/>
      <c r="BJ44" s="382"/>
      <c r="BK44" s="382"/>
      <c r="BL44" s="382"/>
      <c r="BM44" s="382"/>
      <c r="BN44" s="382"/>
      <c r="BO44" s="381"/>
      <c r="BP44" s="381"/>
      <c r="BQ44" s="377">
        <v>38</v>
      </c>
      <c r="BR44" s="661"/>
      <c r="BS44" s="406"/>
      <c r="BT44" s="426"/>
      <c r="BU44" s="426"/>
      <c r="BV44" s="426"/>
      <c r="BW44" s="426"/>
      <c r="BX44" s="426"/>
      <c r="BY44" s="426"/>
      <c r="BZ44" s="426"/>
      <c r="CA44" s="426"/>
      <c r="CB44" s="426"/>
      <c r="CC44" s="426"/>
      <c r="CD44" s="426"/>
      <c r="CE44" s="426"/>
      <c r="CF44" s="426"/>
      <c r="CG44" s="442"/>
      <c r="CH44" s="454"/>
      <c r="CI44" s="466"/>
      <c r="CJ44" s="466"/>
      <c r="CK44" s="466"/>
      <c r="CL44" s="707"/>
      <c r="CM44" s="454"/>
      <c r="CN44" s="466"/>
      <c r="CO44" s="466"/>
      <c r="CP44" s="466"/>
      <c r="CQ44" s="707"/>
      <c r="CR44" s="454"/>
      <c r="CS44" s="466"/>
      <c r="CT44" s="466"/>
      <c r="CU44" s="466"/>
      <c r="CV44" s="707"/>
      <c r="CW44" s="454"/>
      <c r="CX44" s="466"/>
      <c r="CY44" s="466"/>
      <c r="CZ44" s="466"/>
      <c r="DA44" s="707"/>
      <c r="DB44" s="454"/>
      <c r="DC44" s="466"/>
      <c r="DD44" s="466"/>
      <c r="DE44" s="466"/>
      <c r="DF44" s="707"/>
      <c r="DG44" s="454"/>
      <c r="DH44" s="466"/>
      <c r="DI44" s="466"/>
      <c r="DJ44" s="466"/>
      <c r="DK44" s="707"/>
      <c r="DL44" s="454"/>
      <c r="DM44" s="466"/>
      <c r="DN44" s="466"/>
      <c r="DO44" s="466"/>
      <c r="DP44" s="707"/>
      <c r="DQ44" s="454"/>
      <c r="DR44" s="466"/>
      <c r="DS44" s="466"/>
      <c r="DT44" s="466"/>
      <c r="DU44" s="707"/>
      <c r="DV44" s="406"/>
      <c r="DW44" s="426"/>
      <c r="DX44" s="426"/>
      <c r="DY44" s="426"/>
      <c r="DZ44" s="629"/>
      <c r="EA44" s="369"/>
    </row>
    <row r="45" spans="1:131" s="366" customFormat="1" ht="26.25" customHeight="1">
      <c r="A45" s="377">
        <v>18</v>
      </c>
      <c r="B45" s="406"/>
      <c r="C45" s="426"/>
      <c r="D45" s="426"/>
      <c r="E45" s="426"/>
      <c r="F45" s="426"/>
      <c r="G45" s="426"/>
      <c r="H45" s="426"/>
      <c r="I45" s="426"/>
      <c r="J45" s="426"/>
      <c r="K45" s="426"/>
      <c r="L45" s="426"/>
      <c r="M45" s="426"/>
      <c r="N45" s="426"/>
      <c r="O45" s="426"/>
      <c r="P45" s="442"/>
      <c r="Q45" s="448"/>
      <c r="R45" s="460"/>
      <c r="S45" s="460"/>
      <c r="T45" s="460"/>
      <c r="U45" s="460"/>
      <c r="V45" s="460"/>
      <c r="W45" s="460"/>
      <c r="X45" s="460"/>
      <c r="Y45" s="460"/>
      <c r="Z45" s="460"/>
      <c r="AA45" s="460"/>
      <c r="AB45" s="460"/>
      <c r="AC45" s="460"/>
      <c r="AD45" s="460"/>
      <c r="AE45" s="471"/>
      <c r="AF45" s="521"/>
      <c r="AG45" s="466"/>
      <c r="AH45" s="466"/>
      <c r="AI45" s="466"/>
      <c r="AJ45" s="509"/>
      <c r="AK45" s="470"/>
      <c r="AL45" s="460"/>
      <c r="AM45" s="460"/>
      <c r="AN45" s="460"/>
      <c r="AO45" s="460"/>
      <c r="AP45" s="460"/>
      <c r="AQ45" s="460"/>
      <c r="AR45" s="460"/>
      <c r="AS45" s="460"/>
      <c r="AT45" s="460"/>
      <c r="AU45" s="460"/>
      <c r="AV45" s="460"/>
      <c r="AW45" s="460"/>
      <c r="AX45" s="460"/>
      <c r="AY45" s="460"/>
      <c r="AZ45" s="616"/>
      <c r="BA45" s="616"/>
      <c r="BB45" s="616"/>
      <c r="BC45" s="616"/>
      <c r="BD45" s="616"/>
      <c r="BE45" s="578"/>
      <c r="BF45" s="578"/>
      <c r="BG45" s="578"/>
      <c r="BH45" s="578"/>
      <c r="BI45" s="606"/>
      <c r="BJ45" s="382"/>
      <c r="BK45" s="382"/>
      <c r="BL45" s="382"/>
      <c r="BM45" s="382"/>
      <c r="BN45" s="382"/>
      <c r="BO45" s="381"/>
      <c r="BP45" s="381"/>
      <c r="BQ45" s="377">
        <v>39</v>
      </c>
      <c r="BR45" s="661"/>
      <c r="BS45" s="406"/>
      <c r="BT45" s="426"/>
      <c r="BU45" s="426"/>
      <c r="BV45" s="426"/>
      <c r="BW45" s="426"/>
      <c r="BX45" s="426"/>
      <c r="BY45" s="426"/>
      <c r="BZ45" s="426"/>
      <c r="CA45" s="426"/>
      <c r="CB45" s="426"/>
      <c r="CC45" s="426"/>
      <c r="CD45" s="426"/>
      <c r="CE45" s="426"/>
      <c r="CF45" s="426"/>
      <c r="CG45" s="442"/>
      <c r="CH45" s="454"/>
      <c r="CI45" s="466"/>
      <c r="CJ45" s="466"/>
      <c r="CK45" s="466"/>
      <c r="CL45" s="707"/>
      <c r="CM45" s="454"/>
      <c r="CN45" s="466"/>
      <c r="CO45" s="466"/>
      <c r="CP45" s="466"/>
      <c r="CQ45" s="707"/>
      <c r="CR45" s="454"/>
      <c r="CS45" s="466"/>
      <c r="CT45" s="466"/>
      <c r="CU45" s="466"/>
      <c r="CV45" s="707"/>
      <c r="CW45" s="454"/>
      <c r="CX45" s="466"/>
      <c r="CY45" s="466"/>
      <c r="CZ45" s="466"/>
      <c r="DA45" s="707"/>
      <c r="DB45" s="454"/>
      <c r="DC45" s="466"/>
      <c r="DD45" s="466"/>
      <c r="DE45" s="466"/>
      <c r="DF45" s="707"/>
      <c r="DG45" s="454"/>
      <c r="DH45" s="466"/>
      <c r="DI45" s="466"/>
      <c r="DJ45" s="466"/>
      <c r="DK45" s="707"/>
      <c r="DL45" s="454"/>
      <c r="DM45" s="466"/>
      <c r="DN45" s="466"/>
      <c r="DO45" s="466"/>
      <c r="DP45" s="707"/>
      <c r="DQ45" s="454"/>
      <c r="DR45" s="466"/>
      <c r="DS45" s="466"/>
      <c r="DT45" s="466"/>
      <c r="DU45" s="707"/>
      <c r="DV45" s="406"/>
      <c r="DW45" s="426"/>
      <c r="DX45" s="426"/>
      <c r="DY45" s="426"/>
      <c r="DZ45" s="629"/>
      <c r="EA45" s="369"/>
    </row>
    <row r="46" spans="1:131" s="366" customFormat="1" ht="26.25" customHeight="1">
      <c r="A46" s="377">
        <v>19</v>
      </c>
      <c r="B46" s="406"/>
      <c r="C46" s="426"/>
      <c r="D46" s="426"/>
      <c r="E46" s="426"/>
      <c r="F46" s="426"/>
      <c r="G46" s="426"/>
      <c r="H46" s="426"/>
      <c r="I46" s="426"/>
      <c r="J46" s="426"/>
      <c r="K46" s="426"/>
      <c r="L46" s="426"/>
      <c r="M46" s="426"/>
      <c r="N46" s="426"/>
      <c r="O46" s="426"/>
      <c r="P46" s="442"/>
      <c r="Q46" s="448"/>
      <c r="R46" s="460"/>
      <c r="S46" s="460"/>
      <c r="T46" s="460"/>
      <c r="U46" s="460"/>
      <c r="V46" s="460"/>
      <c r="W46" s="460"/>
      <c r="X46" s="460"/>
      <c r="Y46" s="460"/>
      <c r="Z46" s="460"/>
      <c r="AA46" s="460"/>
      <c r="AB46" s="460"/>
      <c r="AC46" s="460"/>
      <c r="AD46" s="460"/>
      <c r="AE46" s="471"/>
      <c r="AF46" s="521"/>
      <c r="AG46" s="466"/>
      <c r="AH46" s="466"/>
      <c r="AI46" s="466"/>
      <c r="AJ46" s="509"/>
      <c r="AK46" s="470"/>
      <c r="AL46" s="460"/>
      <c r="AM46" s="460"/>
      <c r="AN46" s="460"/>
      <c r="AO46" s="460"/>
      <c r="AP46" s="460"/>
      <c r="AQ46" s="460"/>
      <c r="AR46" s="460"/>
      <c r="AS46" s="460"/>
      <c r="AT46" s="460"/>
      <c r="AU46" s="460"/>
      <c r="AV46" s="460"/>
      <c r="AW46" s="460"/>
      <c r="AX46" s="460"/>
      <c r="AY46" s="460"/>
      <c r="AZ46" s="616"/>
      <c r="BA46" s="616"/>
      <c r="BB46" s="616"/>
      <c r="BC46" s="616"/>
      <c r="BD46" s="616"/>
      <c r="BE46" s="578"/>
      <c r="BF46" s="578"/>
      <c r="BG46" s="578"/>
      <c r="BH46" s="578"/>
      <c r="BI46" s="606"/>
      <c r="BJ46" s="382"/>
      <c r="BK46" s="382"/>
      <c r="BL46" s="382"/>
      <c r="BM46" s="382"/>
      <c r="BN46" s="382"/>
      <c r="BO46" s="381"/>
      <c r="BP46" s="381"/>
      <c r="BQ46" s="377">
        <v>40</v>
      </c>
      <c r="BR46" s="661"/>
      <c r="BS46" s="406"/>
      <c r="BT46" s="426"/>
      <c r="BU46" s="426"/>
      <c r="BV46" s="426"/>
      <c r="BW46" s="426"/>
      <c r="BX46" s="426"/>
      <c r="BY46" s="426"/>
      <c r="BZ46" s="426"/>
      <c r="CA46" s="426"/>
      <c r="CB46" s="426"/>
      <c r="CC46" s="426"/>
      <c r="CD46" s="426"/>
      <c r="CE46" s="426"/>
      <c r="CF46" s="426"/>
      <c r="CG46" s="442"/>
      <c r="CH46" s="454"/>
      <c r="CI46" s="466"/>
      <c r="CJ46" s="466"/>
      <c r="CK46" s="466"/>
      <c r="CL46" s="707"/>
      <c r="CM46" s="454"/>
      <c r="CN46" s="466"/>
      <c r="CO46" s="466"/>
      <c r="CP46" s="466"/>
      <c r="CQ46" s="707"/>
      <c r="CR46" s="454"/>
      <c r="CS46" s="466"/>
      <c r="CT46" s="466"/>
      <c r="CU46" s="466"/>
      <c r="CV46" s="707"/>
      <c r="CW46" s="454"/>
      <c r="CX46" s="466"/>
      <c r="CY46" s="466"/>
      <c r="CZ46" s="466"/>
      <c r="DA46" s="707"/>
      <c r="DB46" s="454"/>
      <c r="DC46" s="466"/>
      <c r="DD46" s="466"/>
      <c r="DE46" s="466"/>
      <c r="DF46" s="707"/>
      <c r="DG46" s="454"/>
      <c r="DH46" s="466"/>
      <c r="DI46" s="466"/>
      <c r="DJ46" s="466"/>
      <c r="DK46" s="707"/>
      <c r="DL46" s="454"/>
      <c r="DM46" s="466"/>
      <c r="DN46" s="466"/>
      <c r="DO46" s="466"/>
      <c r="DP46" s="707"/>
      <c r="DQ46" s="454"/>
      <c r="DR46" s="466"/>
      <c r="DS46" s="466"/>
      <c r="DT46" s="466"/>
      <c r="DU46" s="707"/>
      <c r="DV46" s="406"/>
      <c r="DW46" s="426"/>
      <c r="DX46" s="426"/>
      <c r="DY46" s="426"/>
      <c r="DZ46" s="629"/>
      <c r="EA46" s="369"/>
    </row>
    <row r="47" spans="1:131" s="366" customFormat="1" ht="26.25" customHeight="1">
      <c r="A47" s="377">
        <v>20</v>
      </c>
      <c r="B47" s="406"/>
      <c r="C47" s="426"/>
      <c r="D47" s="426"/>
      <c r="E47" s="426"/>
      <c r="F47" s="426"/>
      <c r="G47" s="426"/>
      <c r="H47" s="426"/>
      <c r="I47" s="426"/>
      <c r="J47" s="426"/>
      <c r="K47" s="426"/>
      <c r="L47" s="426"/>
      <c r="M47" s="426"/>
      <c r="N47" s="426"/>
      <c r="O47" s="426"/>
      <c r="P47" s="442"/>
      <c r="Q47" s="448"/>
      <c r="R47" s="460"/>
      <c r="S47" s="460"/>
      <c r="T47" s="460"/>
      <c r="U47" s="460"/>
      <c r="V47" s="460"/>
      <c r="W47" s="460"/>
      <c r="X47" s="460"/>
      <c r="Y47" s="460"/>
      <c r="Z47" s="460"/>
      <c r="AA47" s="460"/>
      <c r="AB47" s="460"/>
      <c r="AC47" s="460"/>
      <c r="AD47" s="460"/>
      <c r="AE47" s="471"/>
      <c r="AF47" s="521"/>
      <c r="AG47" s="466"/>
      <c r="AH47" s="466"/>
      <c r="AI47" s="466"/>
      <c r="AJ47" s="509"/>
      <c r="AK47" s="470"/>
      <c r="AL47" s="460"/>
      <c r="AM47" s="460"/>
      <c r="AN47" s="460"/>
      <c r="AO47" s="460"/>
      <c r="AP47" s="460"/>
      <c r="AQ47" s="460"/>
      <c r="AR47" s="460"/>
      <c r="AS47" s="460"/>
      <c r="AT47" s="460"/>
      <c r="AU47" s="460"/>
      <c r="AV47" s="460"/>
      <c r="AW47" s="460"/>
      <c r="AX47" s="460"/>
      <c r="AY47" s="460"/>
      <c r="AZ47" s="616"/>
      <c r="BA47" s="616"/>
      <c r="BB47" s="616"/>
      <c r="BC47" s="616"/>
      <c r="BD47" s="616"/>
      <c r="BE47" s="578"/>
      <c r="BF47" s="578"/>
      <c r="BG47" s="578"/>
      <c r="BH47" s="578"/>
      <c r="BI47" s="606"/>
      <c r="BJ47" s="382"/>
      <c r="BK47" s="382"/>
      <c r="BL47" s="382"/>
      <c r="BM47" s="382"/>
      <c r="BN47" s="382"/>
      <c r="BO47" s="381"/>
      <c r="BP47" s="381"/>
      <c r="BQ47" s="377">
        <v>41</v>
      </c>
      <c r="BR47" s="661"/>
      <c r="BS47" s="406"/>
      <c r="BT47" s="426"/>
      <c r="BU47" s="426"/>
      <c r="BV47" s="426"/>
      <c r="BW47" s="426"/>
      <c r="BX47" s="426"/>
      <c r="BY47" s="426"/>
      <c r="BZ47" s="426"/>
      <c r="CA47" s="426"/>
      <c r="CB47" s="426"/>
      <c r="CC47" s="426"/>
      <c r="CD47" s="426"/>
      <c r="CE47" s="426"/>
      <c r="CF47" s="426"/>
      <c r="CG47" s="442"/>
      <c r="CH47" s="454"/>
      <c r="CI47" s="466"/>
      <c r="CJ47" s="466"/>
      <c r="CK47" s="466"/>
      <c r="CL47" s="707"/>
      <c r="CM47" s="454"/>
      <c r="CN47" s="466"/>
      <c r="CO47" s="466"/>
      <c r="CP47" s="466"/>
      <c r="CQ47" s="707"/>
      <c r="CR47" s="454"/>
      <c r="CS47" s="466"/>
      <c r="CT47" s="466"/>
      <c r="CU47" s="466"/>
      <c r="CV47" s="707"/>
      <c r="CW47" s="454"/>
      <c r="CX47" s="466"/>
      <c r="CY47" s="466"/>
      <c r="CZ47" s="466"/>
      <c r="DA47" s="707"/>
      <c r="DB47" s="454"/>
      <c r="DC47" s="466"/>
      <c r="DD47" s="466"/>
      <c r="DE47" s="466"/>
      <c r="DF47" s="707"/>
      <c r="DG47" s="454"/>
      <c r="DH47" s="466"/>
      <c r="DI47" s="466"/>
      <c r="DJ47" s="466"/>
      <c r="DK47" s="707"/>
      <c r="DL47" s="454"/>
      <c r="DM47" s="466"/>
      <c r="DN47" s="466"/>
      <c r="DO47" s="466"/>
      <c r="DP47" s="707"/>
      <c r="DQ47" s="454"/>
      <c r="DR47" s="466"/>
      <c r="DS47" s="466"/>
      <c r="DT47" s="466"/>
      <c r="DU47" s="707"/>
      <c r="DV47" s="406"/>
      <c r="DW47" s="426"/>
      <c r="DX47" s="426"/>
      <c r="DY47" s="426"/>
      <c r="DZ47" s="629"/>
      <c r="EA47" s="369"/>
    </row>
    <row r="48" spans="1:131" s="366" customFormat="1" ht="26.25" customHeight="1">
      <c r="A48" s="377">
        <v>21</v>
      </c>
      <c r="B48" s="406"/>
      <c r="C48" s="426"/>
      <c r="D48" s="426"/>
      <c r="E48" s="426"/>
      <c r="F48" s="426"/>
      <c r="G48" s="426"/>
      <c r="H48" s="426"/>
      <c r="I48" s="426"/>
      <c r="J48" s="426"/>
      <c r="K48" s="426"/>
      <c r="L48" s="426"/>
      <c r="M48" s="426"/>
      <c r="N48" s="426"/>
      <c r="O48" s="426"/>
      <c r="P48" s="442"/>
      <c r="Q48" s="448"/>
      <c r="R48" s="460"/>
      <c r="S48" s="460"/>
      <c r="T48" s="460"/>
      <c r="U48" s="460"/>
      <c r="V48" s="460"/>
      <c r="W48" s="460"/>
      <c r="X48" s="460"/>
      <c r="Y48" s="460"/>
      <c r="Z48" s="460"/>
      <c r="AA48" s="460"/>
      <c r="AB48" s="460"/>
      <c r="AC48" s="460"/>
      <c r="AD48" s="460"/>
      <c r="AE48" s="471"/>
      <c r="AF48" s="521"/>
      <c r="AG48" s="466"/>
      <c r="AH48" s="466"/>
      <c r="AI48" s="466"/>
      <c r="AJ48" s="509"/>
      <c r="AK48" s="470"/>
      <c r="AL48" s="460"/>
      <c r="AM48" s="460"/>
      <c r="AN48" s="460"/>
      <c r="AO48" s="460"/>
      <c r="AP48" s="460"/>
      <c r="AQ48" s="460"/>
      <c r="AR48" s="460"/>
      <c r="AS48" s="460"/>
      <c r="AT48" s="460"/>
      <c r="AU48" s="460"/>
      <c r="AV48" s="460"/>
      <c r="AW48" s="460"/>
      <c r="AX48" s="460"/>
      <c r="AY48" s="460"/>
      <c r="AZ48" s="616"/>
      <c r="BA48" s="616"/>
      <c r="BB48" s="616"/>
      <c r="BC48" s="616"/>
      <c r="BD48" s="616"/>
      <c r="BE48" s="578"/>
      <c r="BF48" s="578"/>
      <c r="BG48" s="578"/>
      <c r="BH48" s="578"/>
      <c r="BI48" s="606"/>
      <c r="BJ48" s="382"/>
      <c r="BK48" s="382"/>
      <c r="BL48" s="382"/>
      <c r="BM48" s="382"/>
      <c r="BN48" s="382"/>
      <c r="BO48" s="381"/>
      <c r="BP48" s="381"/>
      <c r="BQ48" s="377">
        <v>42</v>
      </c>
      <c r="BR48" s="661"/>
      <c r="BS48" s="406"/>
      <c r="BT48" s="426"/>
      <c r="BU48" s="426"/>
      <c r="BV48" s="426"/>
      <c r="BW48" s="426"/>
      <c r="BX48" s="426"/>
      <c r="BY48" s="426"/>
      <c r="BZ48" s="426"/>
      <c r="CA48" s="426"/>
      <c r="CB48" s="426"/>
      <c r="CC48" s="426"/>
      <c r="CD48" s="426"/>
      <c r="CE48" s="426"/>
      <c r="CF48" s="426"/>
      <c r="CG48" s="442"/>
      <c r="CH48" s="454"/>
      <c r="CI48" s="466"/>
      <c r="CJ48" s="466"/>
      <c r="CK48" s="466"/>
      <c r="CL48" s="707"/>
      <c r="CM48" s="454"/>
      <c r="CN48" s="466"/>
      <c r="CO48" s="466"/>
      <c r="CP48" s="466"/>
      <c r="CQ48" s="707"/>
      <c r="CR48" s="454"/>
      <c r="CS48" s="466"/>
      <c r="CT48" s="466"/>
      <c r="CU48" s="466"/>
      <c r="CV48" s="707"/>
      <c r="CW48" s="454"/>
      <c r="CX48" s="466"/>
      <c r="CY48" s="466"/>
      <c r="CZ48" s="466"/>
      <c r="DA48" s="707"/>
      <c r="DB48" s="454"/>
      <c r="DC48" s="466"/>
      <c r="DD48" s="466"/>
      <c r="DE48" s="466"/>
      <c r="DF48" s="707"/>
      <c r="DG48" s="454"/>
      <c r="DH48" s="466"/>
      <c r="DI48" s="466"/>
      <c r="DJ48" s="466"/>
      <c r="DK48" s="707"/>
      <c r="DL48" s="454"/>
      <c r="DM48" s="466"/>
      <c r="DN48" s="466"/>
      <c r="DO48" s="466"/>
      <c r="DP48" s="707"/>
      <c r="DQ48" s="454"/>
      <c r="DR48" s="466"/>
      <c r="DS48" s="466"/>
      <c r="DT48" s="466"/>
      <c r="DU48" s="707"/>
      <c r="DV48" s="406"/>
      <c r="DW48" s="426"/>
      <c r="DX48" s="426"/>
      <c r="DY48" s="426"/>
      <c r="DZ48" s="629"/>
      <c r="EA48" s="369"/>
    </row>
    <row r="49" spans="1:131" s="366" customFormat="1" ht="26.25" customHeight="1">
      <c r="A49" s="377">
        <v>22</v>
      </c>
      <c r="B49" s="406"/>
      <c r="C49" s="426"/>
      <c r="D49" s="426"/>
      <c r="E49" s="426"/>
      <c r="F49" s="426"/>
      <c r="G49" s="426"/>
      <c r="H49" s="426"/>
      <c r="I49" s="426"/>
      <c r="J49" s="426"/>
      <c r="K49" s="426"/>
      <c r="L49" s="426"/>
      <c r="M49" s="426"/>
      <c r="N49" s="426"/>
      <c r="O49" s="426"/>
      <c r="P49" s="442"/>
      <c r="Q49" s="448"/>
      <c r="R49" s="460"/>
      <c r="S49" s="460"/>
      <c r="T49" s="460"/>
      <c r="U49" s="460"/>
      <c r="V49" s="460"/>
      <c r="W49" s="460"/>
      <c r="X49" s="460"/>
      <c r="Y49" s="460"/>
      <c r="Z49" s="460"/>
      <c r="AA49" s="460"/>
      <c r="AB49" s="460"/>
      <c r="AC49" s="460"/>
      <c r="AD49" s="460"/>
      <c r="AE49" s="471"/>
      <c r="AF49" s="521"/>
      <c r="AG49" s="466"/>
      <c r="AH49" s="466"/>
      <c r="AI49" s="466"/>
      <c r="AJ49" s="509"/>
      <c r="AK49" s="470"/>
      <c r="AL49" s="460"/>
      <c r="AM49" s="460"/>
      <c r="AN49" s="460"/>
      <c r="AO49" s="460"/>
      <c r="AP49" s="460"/>
      <c r="AQ49" s="460"/>
      <c r="AR49" s="460"/>
      <c r="AS49" s="460"/>
      <c r="AT49" s="460"/>
      <c r="AU49" s="460"/>
      <c r="AV49" s="460"/>
      <c r="AW49" s="460"/>
      <c r="AX49" s="460"/>
      <c r="AY49" s="460"/>
      <c r="AZ49" s="616"/>
      <c r="BA49" s="616"/>
      <c r="BB49" s="616"/>
      <c r="BC49" s="616"/>
      <c r="BD49" s="616"/>
      <c r="BE49" s="578"/>
      <c r="BF49" s="578"/>
      <c r="BG49" s="578"/>
      <c r="BH49" s="578"/>
      <c r="BI49" s="606"/>
      <c r="BJ49" s="382"/>
      <c r="BK49" s="382"/>
      <c r="BL49" s="382"/>
      <c r="BM49" s="382"/>
      <c r="BN49" s="382"/>
      <c r="BO49" s="381"/>
      <c r="BP49" s="381"/>
      <c r="BQ49" s="377">
        <v>43</v>
      </c>
      <c r="BR49" s="661"/>
      <c r="BS49" s="406"/>
      <c r="BT49" s="426"/>
      <c r="BU49" s="426"/>
      <c r="BV49" s="426"/>
      <c r="BW49" s="426"/>
      <c r="BX49" s="426"/>
      <c r="BY49" s="426"/>
      <c r="BZ49" s="426"/>
      <c r="CA49" s="426"/>
      <c r="CB49" s="426"/>
      <c r="CC49" s="426"/>
      <c r="CD49" s="426"/>
      <c r="CE49" s="426"/>
      <c r="CF49" s="426"/>
      <c r="CG49" s="442"/>
      <c r="CH49" s="454"/>
      <c r="CI49" s="466"/>
      <c r="CJ49" s="466"/>
      <c r="CK49" s="466"/>
      <c r="CL49" s="707"/>
      <c r="CM49" s="454"/>
      <c r="CN49" s="466"/>
      <c r="CO49" s="466"/>
      <c r="CP49" s="466"/>
      <c r="CQ49" s="707"/>
      <c r="CR49" s="454"/>
      <c r="CS49" s="466"/>
      <c r="CT49" s="466"/>
      <c r="CU49" s="466"/>
      <c r="CV49" s="707"/>
      <c r="CW49" s="454"/>
      <c r="CX49" s="466"/>
      <c r="CY49" s="466"/>
      <c r="CZ49" s="466"/>
      <c r="DA49" s="707"/>
      <c r="DB49" s="454"/>
      <c r="DC49" s="466"/>
      <c r="DD49" s="466"/>
      <c r="DE49" s="466"/>
      <c r="DF49" s="707"/>
      <c r="DG49" s="454"/>
      <c r="DH49" s="466"/>
      <c r="DI49" s="466"/>
      <c r="DJ49" s="466"/>
      <c r="DK49" s="707"/>
      <c r="DL49" s="454"/>
      <c r="DM49" s="466"/>
      <c r="DN49" s="466"/>
      <c r="DO49" s="466"/>
      <c r="DP49" s="707"/>
      <c r="DQ49" s="454"/>
      <c r="DR49" s="466"/>
      <c r="DS49" s="466"/>
      <c r="DT49" s="466"/>
      <c r="DU49" s="707"/>
      <c r="DV49" s="406"/>
      <c r="DW49" s="426"/>
      <c r="DX49" s="426"/>
      <c r="DY49" s="426"/>
      <c r="DZ49" s="629"/>
      <c r="EA49" s="369"/>
    </row>
    <row r="50" spans="1:131" s="366" customFormat="1" ht="26.25" customHeight="1">
      <c r="A50" s="377">
        <v>23</v>
      </c>
      <c r="B50" s="406"/>
      <c r="C50" s="426"/>
      <c r="D50" s="426"/>
      <c r="E50" s="426"/>
      <c r="F50" s="426"/>
      <c r="G50" s="426"/>
      <c r="H50" s="426"/>
      <c r="I50" s="426"/>
      <c r="J50" s="426"/>
      <c r="K50" s="426"/>
      <c r="L50" s="426"/>
      <c r="M50" s="426"/>
      <c r="N50" s="426"/>
      <c r="O50" s="426"/>
      <c r="P50" s="442"/>
      <c r="Q50" s="452"/>
      <c r="R50" s="464"/>
      <c r="S50" s="464"/>
      <c r="T50" s="464"/>
      <c r="U50" s="464"/>
      <c r="V50" s="464"/>
      <c r="W50" s="464"/>
      <c r="X50" s="464"/>
      <c r="Y50" s="464"/>
      <c r="Z50" s="464"/>
      <c r="AA50" s="464"/>
      <c r="AB50" s="464"/>
      <c r="AC50" s="464"/>
      <c r="AD50" s="464"/>
      <c r="AE50" s="510"/>
      <c r="AF50" s="521"/>
      <c r="AG50" s="466"/>
      <c r="AH50" s="466"/>
      <c r="AI50" s="466"/>
      <c r="AJ50" s="509"/>
      <c r="AK50" s="549"/>
      <c r="AL50" s="464"/>
      <c r="AM50" s="464"/>
      <c r="AN50" s="464"/>
      <c r="AO50" s="464"/>
      <c r="AP50" s="464"/>
      <c r="AQ50" s="464"/>
      <c r="AR50" s="464"/>
      <c r="AS50" s="464"/>
      <c r="AT50" s="464"/>
      <c r="AU50" s="464"/>
      <c r="AV50" s="464"/>
      <c r="AW50" s="464"/>
      <c r="AX50" s="464"/>
      <c r="AY50" s="464"/>
      <c r="AZ50" s="617"/>
      <c r="BA50" s="617"/>
      <c r="BB50" s="617"/>
      <c r="BC50" s="617"/>
      <c r="BD50" s="617"/>
      <c r="BE50" s="578"/>
      <c r="BF50" s="578"/>
      <c r="BG50" s="578"/>
      <c r="BH50" s="578"/>
      <c r="BI50" s="606"/>
      <c r="BJ50" s="382"/>
      <c r="BK50" s="382"/>
      <c r="BL50" s="382"/>
      <c r="BM50" s="382"/>
      <c r="BN50" s="382"/>
      <c r="BO50" s="381"/>
      <c r="BP50" s="381"/>
      <c r="BQ50" s="377">
        <v>44</v>
      </c>
      <c r="BR50" s="661"/>
      <c r="BS50" s="406"/>
      <c r="BT50" s="426"/>
      <c r="BU50" s="426"/>
      <c r="BV50" s="426"/>
      <c r="BW50" s="426"/>
      <c r="BX50" s="426"/>
      <c r="BY50" s="426"/>
      <c r="BZ50" s="426"/>
      <c r="CA50" s="426"/>
      <c r="CB50" s="426"/>
      <c r="CC50" s="426"/>
      <c r="CD50" s="426"/>
      <c r="CE50" s="426"/>
      <c r="CF50" s="426"/>
      <c r="CG50" s="442"/>
      <c r="CH50" s="454"/>
      <c r="CI50" s="466"/>
      <c r="CJ50" s="466"/>
      <c r="CK50" s="466"/>
      <c r="CL50" s="707"/>
      <c r="CM50" s="454"/>
      <c r="CN50" s="466"/>
      <c r="CO50" s="466"/>
      <c r="CP50" s="466"/>
      <c r="CQ50" s="707"/>
      <c r="CR50" s="454"/>
      <c r="CS50" s="466"/>
      <c r="CT50" s="466"/>
      <c r="CU50" s="466"/>
      <c r="CV50" s="707"/>
      <c r="CW50" s="454"/>
      <c r="CX50" s="466"/>
      <c r="CY50" s="466"/>
      <c r="CZ50" s="466"/>
      <c r="DA50" s="707"/>
      <c r="DB50" s="454"/>
      <c r="DC50" s="466"/>
      <c r="DD50" s="466"/>
      <c r="DE50" s="466"/>
      <c r="DF50" s="707"/>
      <c r="DG50" s="454"/>
      <c r="DH50" s="466"/>
      <c r="DI50" s="466"/>
      <c r="DJ50" s="466"/>
      <c r="DK50" s="707"/>
      <c r="DL50" s="454"/>
      <c r="DM50" s="466"/>
      <c r="DN50" s="466"/>
      <c r="DO50" s="466"/>
      <c r="DP50" s="707"/>
      <c r="DQ50" s="454"/>
      <c r="DR50" s="466"/>
      <c r="DS50" s="466"/>
      <c r="DT50" s="466"/>
      <c r="DU50" s="707"/>
      <c r="DV50" s="406"/>
      <c r="DW50" s="426"/>
      <c r="DX50" s="426"/>
      <c r="DY50" s="426"/>
      <c r="DZ50" s="629"/>
      <c r="EA50" s="369"/>
    </row>
    <row r="51" spans="1:131" s="366" customFormat="1" ht="26.25" customHeight="1">
      <c r="A51" s="377">
        <v>24</v>
      </c>
      <c r="B51" s="406"/>
      <c r="C51" s="426"/>
      <c r="D51" s="426"/>
      <c r="E51" s="426"/>
      <c r="F51" s="426"/>
      <c r="G51" s="426"/>
      <c r="H51" s="426"/>
      <c r="I51" s="426"/>
      <c r="J51" s="426"/>
      <c r="K51" s="426"/>
      <c r="L51" s="426"/>
      <c r="M51" s="426"/>
      <c r="N51" s="426"/>
      <c r="O51" s="426"/>
      <c r="P51" s="442"/>
      <c r="Q51" s="452"/>
      <c r="R51" s="464"/>
      <c r="S51" s="464"/>
      <c r="T51" s="464"/>
      <c r="U51" s="464"/>
      <c r="V51" s="464"/>
      <c r="W51" s="464"/>
      <c r="X51" s="464"/>
      <c r="Y51" s="464"/>
      <c r="Z51" s="464"/>
      <c r="AA51" s="464"/>
      <c r="AB51" s="464"/>
      <c r="AC51" s="464"/>
      <c r="AD51" s="464"/>
      <c r="AE51" s="510"/>
      <c r="AF51" s="521"/>
      <c r="AG51" s="466"/>
      <c r="AH51" s="466"/>
      <c r="AI51" s="466"/>
      <c r="AJ51" s="509"/>
      <c r="AK51" s="549"/>
      <c r="AL51" s="464"/>
      <c r="AM51" s="464"/>
      <c r="AN51" s="464"/>
      <c r="AO51" s="464"/>
      <c r="AP51" s="464"/>
      <c r="AQ51" s="464"/>
      <c r="AR51" s="464"/>
      <c r="AS51" s="464"/>
      <c r="AT51" s="464"/>
      <c r="AU51" s="464"/>
      <c r="AV51" s="464"/>
      <c r="AW51" s="464"/>
      <c r="AX51" s="464"/>
      <c r="AY51" s="464"/>
      <c r="AZ51" s="617"/>
      <c r="BA51" s="617"/>
      <c r="BB51" s="617"/>
      <c r="BC51" s="617"/>
      <c r="BD51" s="617"/>
      <c r="BE51" s="578"/>
      <c r="BF51" s="578"/>
      <c r="BG51" s="578"/>
      <c r="BH51" s="578"/>
      <c r="BI51" s="606"/>
      <c r="BJ51" s="382"/>
      <c r="BK51" s="382"/>
      <c r="BL51" s="382"/>
      <c r="BM51" s="382"/>
      <c r="BN51" s="382"/>
      <c r="BO51" s="381"/>
      <c r="BP51" s="381"/>
      <c r="BQ51" s="377">
        <v>45</v>
      </c>
      <c r="BR51" s="661"/>
      <c r="BS51" s="406"/>
      <c r="BT51" s="426"/>
      <c r="BU51" s="426"/>
      <c r="BV51" s="426"/>
      <c r="BW51" s="426"/>
      <c r="BX51" s="426"/>
      <c r="BY51" s="426"/>
      <c r="BZ51" s="426"/>
      <c r="CA51" s="426"/>
      <c r="CB51" s="426"/>
      <c r="CC51" s="426"/>
      <c r="CD51" s="426"/>
      <c r="CE51" s="426"/>
      <c r="CF51" s="426"/>
      <c r="CG51" s="442"/>
      <c r="CH51" s="454"/>
      <c r="CI51" s="466"/>
      <c r="CJ51" s="466"/>
      <c r="CK51" s="466"/>
      <c r="CL51" s="707"/>
      <c r="CM51" s="454"/>
      <c r="CN51" s="466"/>
      <c r="CO51" s="466"/>
      <c r="CP51" s="466"/>
      <c r="CQ51" s="707"/>
      <c r="CR51" s="454"/>
      <c r="CS51" s="466"/>
      <c r="CT51" s="466"/>
      <c r="CU51" s="466"/>
      <c r="CV51" s="707"/>
      <c r="CW51" s="454"/>
      <c r="CX51" s="466"/>
      <c r="CY51" s="466"/>
      <c r="CZ51" s="466"/>
      <c r="DA51" s="707"/>
      <c r="DB51" s="454"/>
      <c r="DC51" s="466"/>
      <c r="DD51" s="466"/>
      <c r="DE51" s="466"/>
      <c r="DF51" s="707"/>
      <c r="DG51" s="454"/>
      <c r="DH51" s="466"/>
      <c r="DI51" s="466"/>
      <c r="DJ51" s="466"/>
      <c r="DK51" s="707"/>
      <c r="DL51" s="454"/>
      <c r="DM51" s="466"/>
      <c r="DN51" s="466"/>
      <c r="DO51" s="466"/>
      <c r="DP51" s="707"/>
      <c r="DQ51" s="454"/>
      <c r="DR51" s="466"/>
      <c r="DS51" s="466"/>
      <c r="DT51" s="466"/>
      <c r="DU51" s="707"/>
      <c r="DV51" s="406"/>
      <c r="DW51" s="426"/>
      <c r="DX51" s="426"/>
      <c r="DY51" s="426"/>
      <c r="DZ51" s="629"/>
      <c r="EA51" s="369"/>
    </row>
    <row r="52" spans="1:131" s="366" customFormat="1" ht="26.25" customHeight="1">
      <c r="A52" s="377">
        <v>25</v>
      </c>
      <c r="B52" s="406"/>
      <c r="C52" s="426"/>
      <c r="D52" s="426"/>
      <c r="E52" s="426"/>
      <c r="F52" s="426"/>
      <c r="G52" s="426"/>
      <c r="H52" s="426"/>
      <c r="I52" s="426"/>
      <c r="J52" s="426"/>
      <c r="K52" s="426"/>
      <c r="L52" s="426"/>
      <c r="M52" s="426"/>
      <c r="N52" s="426"/>
      <c r="O52" s="426"/>
      <c r="P52" s="442"/>
      <c r="Q52" s="452"/>
      <c r="R52" s="464"/>
      <c r="S52" s="464"/>
      <c r="T52" s="464"/>
      <c r="U52" s="464"/>
      <c r="V52" s="464"/>
      <c r="W52" s="464"/>
      <c r="X52" s="464"/>
      <c r="Y52" s="464"/>
      <c r="Z52" s="464"/>
      <c r="AA52" s="464"/>
      <c r="AB52" s="464"/>
      <c r="AC52" s="464"/>
      <c r="AD52" s="464"/>
      <c r="AE52" s="510"/>
      <c r="AF52" s="521"/>
      <c r="AG52" s="466"/>
      <c r="AH52" s="466"/>
      <c r="AI52" s="466"/>
      <c r="AJ52" s="509"/>
      <c r="AK52" s="549"/>
      <c r="AL52" s="464"/>
      <c r="AM52" s="464"/>
      <c r="AN52" s="464"/>
      <c r="AO52" s="464"/>
      <c r="AP52" s="464"/>
      <c r="AQ52" s="464"/>
      <c r="AR52" s="464"/>
      <c r="AS52" s="464"/>
      <c r="AT52" s="464"/>
      <c r="AU52" s="464"/>
      <c r="AV52" s="464"/>
      <c r="AW52" s="464"/>
      <c r="AX52" s="464"/>
      <c r="AY52" s="464"/>
      <c r="AZ52" s="617"/>
      <c r="BA52" s="617"/>
      <c r="BB52" s="617"/>
      <c r="BC52" s="617"/>
      <c r="BD52" s="617"/>
      <c r="BE52" s="578"/>
      <c r="BF52" s="578"/>
      <c r="BG52" s="578"/>
      <c r="BH52" s="578"/>
      <c r="BI52" s="606"/>
      <c r="BJ52" s="382"/>
      <c r="BK52" s="382"/>
      <c r="BL52" s="382"/>
      <c r="BM52" s="382"/>
      <c r="BN52" s="382"/>
      <c r="BO52" s="381"/>
      <c r="BP52" s="381"/>
      <c r="BQ52" s="377">
        <v>46</v>
      </c>
      <c r="BR52" s="661"/>
      <c r="BS52" s="406"/>
      <c r="BT52" s="426"/>
      <c r="BU52" s="426"/>
      <c r="BV52" s="426"/>
      <c r="BW52" s="426"/>
      <c r="BX52" s="426"/>
      <c r="BY52" s="426"/>
      <c r="BZ52" s="426"/>
      <c r="CA52" s="426"/>
      <c r="CB52" s="426"/>
      <c r="CC52" s="426"/>
      <c r="CD52" s="426"/>
      <c r="CE52" s="426"/>
      <c r="CF52" s="426"/>
      <c r="CG52" s="442"/>
      <c r="CH52" s="454"/>
      <c r="CI52" s="466"/>
      <c r="CJ52" s="466"/>
      <c r="CK52" s="466"/>
      <c r="CL52" s="707"/>
      <c r="CM52" s="454"/>
      <c r="CN52" s="466"/>
      <c r="CO52" s="466"/>
      <c r="CP52" s="466"/>
      <c r="CQ52" s="707"/>
      <c r="CR52" s="454"/>
      <c r="CS52" s="466"/>
      <c r="CT52" s="466"/>
      <c r="CU52" s="466"/>
      <c r="CV52" s="707"/>
      <c r="CW52" s="454"/>
      <c r="CX52" s="466"/>
      <c r="CY52" s="466"/>
      <c r="CZ52" s="466"/>
      <c r="DA52" s="707"/>
      <c r="DB52" s="454"/>
      <c r="DC52" s="466"/>
      <c r="DD52" s="466"/>
      <c r="DE52" s="466"/>
      <c r="DF52" s="707"/>
      <c r="DG52" s="454"/>
      <c r="DH52" s="466"/>
      <c r="DI52" s="466"/>
      <c r="DJ52" s="466"/>
      <c r="DK52" s="707"/>
      <c r="DL52" s="454"/>
      <c r="DM52" s="466"/>
      <c r="DN52" s="466"/>
      <c r="DO52" s="466"/>
      <c r="DP52" s="707"/>
      <c r="DQ52" s="454"/>
      <c r="DR52" s="466"/>
      <c r="DS52" s="466"/>
      <c r="DT52" s="466"/>
      <c r="DU52" s="707"/>
      <c r="DV52" s="406"/>
      <c r="DW52" s="426"/>
      <c r="DX52" s="426"/>
      <c r="DY52" s="426"/>
      <c r="DZ52" s="629"/>
      <c r="EA52" s="369"/>
    </row>
    <row r="53" spans="1:131" s="366" customFormat="1" ht="26.25" customHeight="1">
      <c r="A53" s="377">
        <v>26</v>
      </c>
      <c r="B53" s="406"/>
      <c r="C53" s="426"/>
      <c r="D53" s="426"/>
      <c r="E53" s="426"/>
      <c r="F53" s="426"/>
      <c r="G53" s="426"/>
      <c r="H53" s="426"/>
      <c r="I53" s="426"/>
      <c r="J53" s="426"/>
      <c r="K53" s="426"/>
      <c r="L53" s="426"/>
      <c r="M53" s="426"/>
      <c r="N53" s="426"/>
      <c r="O53" s="426"/>
      <c r="P53" s="442"/>
      <c r="Q53" s="452"/>
      <c r="R53" s="464"/>
      <c r="S53" s="464"/>
      <c r="T53" s="464"/>
      <c r="U53" s="464"/>
      <c r="V53" s="464"/>
      <c r="W53" s="464"/>
      <c r="X53" s="464"/>
      <c r="Y53" s="464"/>
      <c r="Z53" s="464"/>
      <c r="AA53" s="464"/>
      <c r="AB53" s="464"/>
      <c r="AC53" s="464"/>
      <c r="AD53" s="464"/>
      <c r="AE53" s="510"/>
      <c r="AF53" s="521"/>
      <c r="AG53" s="466"/>
      <c r="AH53" s="466"/>
      <c r="AI53" s="466"/>
      <c r="AJ53" s="509"/>
      <c r="AK53" s="549"/>
      <c r="AL53" s="464"/>
      <c r="AM53" s="464"/>
      <c r="AN53" s="464"/>
      <c r="AO53" s="464"/>
      <c r="AP53" s="464"/>
      <c r="AQ53" s="464"/>
      <c r="AR53" s="464"/>
      <c r="AS53" s="464"/>
      <c r="AT53" s="464"/>
      <c r="AU53" s="464"/>
      <c r="AV53" s="464"/>
      <c r="AW53" s="464"/>
      <c r="AX53" s="464"/>
      <c r="AY53" s="464"/>
      <c r="AZ53" s="617"/>
      <c r="BA53" s="617"/>
      <c r="BB53" s="617"/>
      <c r="BC53" s="617"/>
      <c r="BD53" s="617"/>
      <c r="BE53" s="578"/>
      <c r="BF53" s="578"/>
      <c r="BG53" s="578"/>
      <c r="BH53" s="578"/>
      <c r="BI53" s="606"/>
      <c r="BJ53" s="382"/>
      <c r="BK53" s="382"/>
      <c r="BL53" s="382"/>
      <c r="BM53" s="382"/>
      <c r="BN53" s="382"/>
      <c r="BO53" s="381"/>
      <c r="BP53" s="381"/>
      <c r="BQ53" s="377">
        <v>47</v>
      </c>
      <c r="BR53" s="661"/>
      <c r="BS53" s="406"/>
      <c r="BT53" s="426"/>
      <c r="BU53" s="426"/>
      <c r="BV53" s="426"/>
      <c r="BW53" s="426"/>
      <c r="BX53" s="426"/>
      <c r="BY53" s="426"/>
      <c r="BZ53" s="426"/>
      <c r="CA53" s="426"/>
      <c r="CB53" s="426"/>
      <c r="CC53" s="426"/>
      <c r="CD53" s="426"/>
      <c r="CE53" s="426"/>
      <c r="CF53" s="426"/>
      <c r="CG53" s="442"/>
      <c r="CH53" s="454"/>
      <c r="CI53" s="466"/>
      <c r="CJ53" s="466"/>
      <c r="CK53" s="466"/>
      <c r="CL53" s="707"/>
      <c r="CM53" s="454"/>
      <c r="CN53" s="466"/>
      <c r="CO53" s="466"/>
      <c r="CP53" s="466"/>
      <c r="CQ53" s="707"/>
      <c r="CR53" s="454"/>
      <c r="CS53" s="466"/>
      <c r="CT53" s="466"/>
      <c r="CU53" s="466"/>
      <c r="CV53" s="707"/>
      <c r="CW53" s="454"/>
      <c r="CX53" s="466"/>
      <c r="CY53" s="466"/>
      <c r="CZ53" s="466"/>
      <c r="DA53" s="707"/>
      <c r="DB53" s="454"/>
      <c r="DC53" s="466"/>
      <c r="DD53" s="466"/>
      <c r="DE53" s="466"/>
      <c r="DF53" s="707"/>
      <c r="DG53" s="454"/>
      <c r="DH53" s="466"/>
      <c r="DI53" s="466"/>
      <c r="DJ53" s="466"/>
      <c r="DK53" s="707"/>
      <c r="DL53" s="454"/>
      <c r="DM53" s="466"/>
      <c r="DN53" s="466"/>
      <c r="DO53" s="466"/>
      <c r="DP53" s="707"/>
      <c r="DQ53" s="454"/>
      <c r="DR53" s="466"/>
      <c r="DS53" s="466"/>
      <c r="DT53" s="466"/>
      <c r="DU53" s="707"/>
      <c r="DV53" s="406"/>
      <c r="DW53" s="426"/>
      <c r="DX53" s="426"/>
      <c r="DY53" s="426"/>
      <c r="DZ53" s="629"/>
      <c r="EA53" s="369"/>
    </row>
    <row r="54" spans="1:131" s="366" customFormat="1" ht="26.25" customHeight="1">
      <c r="A54" s="377">
        <v>27</v>
      </c>
      <c r="B54" s="406"/>
      <c r="C54" s="426"/>
      <c r="D54" s="426"/>
      <c r="E54" s="426"/>
      <c r="F54" s="426"/>
      <c r="G54" s="426"/>
      <c r="H54" s="426"/>
      <c r="I54" s="426"/>
      <c r="J54" s="426"/>
      <c r="K54" s="426"/>
      <c r="L54" s="426"/>
      <c r="M54" s="426"/>
      <c r="N54" s="426"/>
      <c r="O54" s="426"/>
      <c r="P54" s="442"/>
      <c r="Q54" s="452"/>
      <c r="R54" s="464"/>
      <c r="S54" s="464"/>
      <c r="T54" s="464"/>
      <c r="U54" s="464"/>
      <c r="V54" s="464"/>
      <c r="W54" s="464"/>
      <c r="X54" s="464"/>
      <c r="Y54" s="464"/>
      <c r="Z54" s="464"/>
      <c r="AA54" s="464"/>
      <c r="AB54" s="464"/>
      <c r="AC54" s="464"/>
      <c r="AD54" s="464"/>
      <c r="AE54" s="510"/>
      <c r="AF54" s="521"/>
      <c r="AG54" s="466"/>
      <c r="AH54" s="466"/>
      <c r="AI54" s="466"/>
      <c r="AJ54" s="509"/>
      <c r="AK54" s="549"/>
      <c r="AL54" s="464"/>
      <c r="AM54" s="464"/>
      <c r="AN54" s="464"/>
      <c r="AO54" s="464"/>
      <c r="AP54" s="464"/>
      <c r="AQ54" s="464"/>
      <c r="AR54" s="464"/>
      <c r="AS54" s="464"/>
      <c r="AT54" s="464"/>
      <c r="AU54" s="464"/>
      <c r="AV54" s="464"/>
      <c r="AW54" s="464"/>
      <c r="AX54" s="464"/>
      <c r="AY54" s="464"/>
      <c r="AZ54" s="617"/>
      <c r="BA54" s="617"/>
      <c r="BB54" s="617"/>
      <c r="BC54" s="617"/>
      <c r="BD54" s="617"/>
      <c r="BE54" s="578"/>
      <c r="BF54" s="578"/>
      <c r="BG54" s="578"/>
      <c r="BH54" s="578"/>
      <c r="BI54" s="606"/>
      <c r="BJ54" s="382"/>
      <c r="BK54" s="382"/>
      <c r="BL54" s="382"/>
      <c r="BM54" s="382"/>
      <c r="BN54" s="382"/>
      <c r="BO54" s="381"/>
      <c r="BP54" s="381"/>
      <c r="BQ54" s="377">
        <v>48</v>
      </c>
      <c r="BR54" s="661"/>
      <c r="BS54" s="406"/>
      <c r="BT54" s="426"/>
      <c r="BU54" s="426"/>
      <c r="BV54" s="426"/>
      <c r="BW54" s="426"/>
      <c r="BX54" s="426"/>
      <c r="BY54" s="426"/>
      <c r="BZ54" s="426"/>
      <c r="CA54" s="426"/>
      <c r="CB54" s="426"/>
      <c r="CC54" s="426"/>
      <c r="CD54" s="426"/>
      <c r="CE54" s="426"/>
      <c r="CF54" s="426"/>
      <c r="CG54" s="442"/>
      <c r="CH54" s="454"/>
      <c r="CI54" s="466"/>
      <c r="CJ54" s="466"/>
      <c r="CK54" s="466"/>
      <c r="CL54" s="707"/>
      <c r="CM54" s="454"/>
      <c r="CN54" s="466"/>
      <c r="CO54" s="466"/>
      <c r="CP54" s="466"/>
      <c r="CQ54" s="707"/>
      <c r="CR54" s="454"/>
      <c r="CS54" s="466"/>
      <c r="CT54" s="466"/>
      <c r="CU54" s="466"/>
      <c r="CV54" s="707"/>
      <c r="CW54" s="454"/>
      <c r="CX54" s="466"/>
      <c r="CY54" s="466"/>
      <c r="CZ54" s="466"/>
      <c r="DA54" s="707"/>
      <c r="DB54" s="454"/>
      <c r="DC54" s="466"/>
      <c r="DD54" s="466"/>
      <c r="DE54" s="466"/>
      <c r="DF54" s="707"/>
      <c r="DG54" s="454"/>
      <c r="DH54" s="466"/>
      <c r="DI54" s="466"/>
      <c r="DJ54" s="466"/>
      <c r="DK54" s="707"/>
      <c r="DL54" s="454"/>
      <c r="DM54" s="466"/>
      <c r="DN54" s="466"/>
      <c r="DO54" s="466"/>
      <c r="DP54" s="707"/>
      <c r="DQ54" s="454"/>
      <c r="DR54" s="466"/>
      <c r="DS54" s="466"/>
      <c r="DT54" s="466"/>
      <c r="DU54" s="707"/>
      <c r="DV54" s="406"/>
      <c r="DW54" s="426"/>
      <c r="DX54" s="426"/>
      <c r="DY54" s="426"/>
      <c r="DZ54" s="629"/>
      <c r="EA54" s="369"/>
    </row>
    <row r="55" spans="1:131" s="366" customFormat="1" ht="26.25" customHeight="1">
      <c r="A55" s="377">
        <v>28</v>
      </c>
      <c r="B55" s="406"/>
      <c r="C55" s="426"/>
      <c r="D55" s="426"/>
      <c r="E55" s="426"/>
      <c r="F55" s="426"/>
      <c r="G55" s="426"/>
      <c r="H55" s="426"/>
      <c r="I55" s="426"/>
      <c r="J55" s="426"/>
      <c r="K55" s="426"/>
      <c r="L55" s="426"/>
      <c r="M55" s="426"/>
      <c r="N55" s="426"/>
      <c r="O55" s="426"/>
      <c r="P55" s="442"/>
      <c r="Q55" s="452"/>
      <c r="R55" s="464"/>
      <c r="S55" s="464"/>
      <c r="T55" s="464"/>
      <c r="U55" s="464"/>
      <c r="V55" s="464"/>
      <c r="W55" s="464"/>
      <c r="X55" s="464"/>
      <c r="Y55" s="464"/>
      <c r="Z55" s="464"/>
      <c r="AA55" s="464"/>
      <c r="AB55" s="464"/>
      <c r="AC55" s="464"/>
      <c r="AD55" s="464"/>
      <c r="AE55" s="510"/>
      <c r="AF55" s="521"/>
      <c r="AG55" s="466"/>
      <c r="AH55" s="466"/>
      <c r="AI55" s="466"/>
      <c r="AJ55" s="509"/>
      <c r="AK55" s="549"/>
      <c r="AL55" s="464"/>
      <c r="AM55" s="464"/>
      <c r="AN55" s="464"/>
      <c r="AO55" s="464"/>
      <c r="AP55" s="464"/>
      <c r="AQ55" s="464"/>
      <c r="AR55" s="464"/>
      <c r="AS55" s="464"/>
      <c r="AT55" s="464"/>
      <c r="AU55" s="464"/>
      <c r="AV55" s="464"/>
      <c r="AW55" s="464"/>
      <c r="AX55" s="464"/>
      <c r="AY55" s="464"/>
      <c r="AZ55" s="617"/>
      <c r="BA55" s="617"/>
      <c r="BB55" s="617"/>
      <c r="BC55" s="617"/>
      <c r="BD55" s="617"/>
      <c r="BE55" s="578"/>
      <c r="BF55" s="578"/>
      <c r="BG55" s="578"/>
      <c r="BH55" s="578"/>
      <c r="BI55" s="606"/>
      <c r="BJ55" s="382"/>
      <c r="BK55" s="382"/>
      <c r="BL55" s="382"/>
      <c r="BM55" s="382"/>
      <c r="BN55" s="382"/>
      <c r="BO55" s="381"/>
      <c r="BP55" s="381"/>
      <c r="BQ55" s="377">
        <v>49</v>
      </c>
      <c r="BR55" s="661"/>
      <c r="BS55" s="406"/>
      <c r="BT55" s="426"/>
      <c r="BU55" s="426"/>
      <c r="BV55" s="426"/>
      <c r="BW55" s="426"/>
      <c r="BX55" s="426"/>
      <c r="BY55" s="426"/>
      <c r="BZ55" s="426"/>
      <c r="CA55" s="426"/>
      <c r="CB55" s="426"/>
      <c r="CC55" s="426"/>
      <c r="CD55" s="426"/>
      <c r="CE55" s="426"/>
      <c r="CF55" s="426"/>
      <c r="CG55" s="442"/>
      <c r="CH55" s="454"/>
      <c r="CI55" s="466"/>
      <c r="CJ55" s="466"/>
      <c r="CK55" s="466"/>
      <c r="CL55" s="707"/>
      <c r="CM55" s="454"/>
      <c r="CN55" s="466"/>
      <c r="CO55" s="466"/>
      <c r="CP55" s="466"/>
      <c r="CQ55" s="707"/>
      <c r="CR55" s="454"/>
      <c r="CS55" s="466"/>
      <c r="CT55" s="466"/>
      <c r="CU55" s="466"/>
      <c r="CV55" s="707"/>
      <c r="CW55" s="454"/>
      <c r="CX55" s="466"/>
      <c r="CY55" s="466"/>
      <c r="CZ55" s="466"/>
      <c r="DA55" s="707"/>
      <c r="DB55" s="454"/>
      <c r="DC55" s="466"/>
      <c r="DD55" s="466"/>
      <c r="DE55" s="466"/>
      <c r="DF55" s="707"/>
      <c r="DG55" s="454"/>
      <c r="DH55" s="466"/>
      <c r="DI55" s="466"/>
      <c r="DJ55" s="466"/>
      <c r="DK55" s="707"/>
      <c r="DL55" s="454"/>
      <c r="DM55" s="466"/>
      <c r="DN55" s="466"/>
      <c r="DO55" s="466"/>
      <c r="DP55" s="707"/>
      <c r="DQ55" s="454"/>
      <c r="DR55" s="466"/>
      <c r="DS55" s="466"/>
      <c r="DT55" s="466"/>
      <c r="DU55" s="707"/>
      <c r="DV55" s="406"/>
      <c r="DW55" s="426"/>
      <c r="DX55" s="426"/>
      <c r="DY55" s="426"/>
      <c r="DZ55" s="629"/>
      <c r="EA55" s="369"/>
    </row>
    <row r="56" spans="1:131" s="366" customFormat="1" ht="26.25" customHeight="1">
      <c r="A56" s="377">
        <v>29</v>
      </c>
      <c r="B56" s="406"/>
      <c r="C56" s="426"/>
      <c r="D56" s="426"/>
      <c r="E56" s="426"/>
      <c r="F56" s="426"/>
      <c r="G56" s="426"/>
      <c r="H56" s="426"/>
      <c r="I56" s="426"/>
      <c r="J56" s="426"/>
      <c r="K56" s="426"/>
      <c r="L56" s="426"/>
      <c r="M56" s="426"/>
      <c r="N56" s="426"/>
      <c r="O56" s="426"/>
      <c r="P56" s="442"/>
      <c r="Q56" s="452"/>
      <c r="R56" s="464"/>
      <c r="S56" s="464"/>
      <c r="T56" s="464"/>
      <c r="U56" s="464"/>
      <c r="V56" s="464"/>
      <c r="W56" s="464"/>
      <c r="X56" s="464"/>
      <c r="Y56" s="464"/>
      <c r="Z56" s="464"/>
      <c r="AA56" s="464"/>
      <c r="AB56" s="464"/>
      <c r="AC56" s="464"/>
      <c r="AD56" s="464"/>
      <c r="AE56" s="510"/>
      <c r="AF56" s="521"/>
      <c r="AG56" s="466"/>
      <c r="AH56" s="466"/>
      <c r="AI56" s="466"/>
      <c r="AJ56" s="509"/>
      <c r="AK56" s="549"/>
      <c r="AL56" s="464"/>
      <c r="AM56" s="464"/>
      <c r="AN56" s="464"/>
      <c r="AO56" s="464"/>
      <c r="AP56" s="464"/>
      <c r="AQ56" s="464"/>
      <c r="AR56" s="464"/>
      <c r="AS56" s="464"/>
      <c r="AT56" s="464"/>
      <c r="AU56" s="464"/>
      <c r="AV56" s="464"/>
      <c r="AW56" s="464"/>
      <c r="AX56" s="464"/>
      <c r="AY56" s="464"/>
      <c r="AZ56" s="617"/>
      <c r="BA56" s="617"/>
      <c r="BB56" s="617"/>
      <c r="BC56" s="617"/>
      <c r="BD56" s="617"/>
      <c r="BE56" s="578"/>
      <c r="BF56" s="578"/>
      <c r="BG56" s="578"/>
      <c r="BH56" s="578"/>
      <c r="BI56" s="606"/>
      <c r="BJ56" s="382"/>
      <c r="BK56" s="382"/>
      <c r="BL56" s="382"/>
      <c r="BM56" s="382"/>
      <c r="BN56" s="382"/>
      <c r="BO56" s="381"/>
      <c r="BP56" s="381"/>
      <c r="BQ56" s="377">
        <v>50</v>
      </c>
      <c r="BR56" s="661"/>
      <c r="BS56" s="406"/>
      <c r="BT56" s="426"/>
      <c r="BU56" s="426"/>
      <c r="BV56" s="426"/>
      <c r="BW56" s="426"/>
      <c r="BX56" s="426"/>
      <c r="BY56" s="426"/>
      <c r="BZ56" s="426"/>
      <c r="CA56" s="426"/>
      <c r="CB56" s="426"/>
      <c r="CC56" s="426"/>
      <c r="CD56" s="426"/>
      <c r="CE56" s="426"/>
      <c r="CF56" s="426"/>
      <c r="CG56" s="442"/>
      <c r="CH56" s="454"/>
      <c r="CI56" s="466"/>
      <c r="CJ56" s="466"/>
      <c r="CK56" s="466"/>
      <c r="CL56" s="707"/>
      <c r="CM56" s="454"/>
      <c r="CN56" s="466"/>
      <c r="CO56" s="466"/>
      <c r="CP56" s="466"/>
      <c r="CQ56" s="707"/>
      <c r="CR56" s="454"/>
      <c r="CS56" s="466"/>
      <c r="CT56" s="466"/>
      <c r="CU56" s="466"/>
      <c r="CV56" s="707"/>
      <c r="CW56" s="454"/>
      <c r="CX56" s="466"/>
      <c r="CY56" s="466"/>
      <c r="CZ56" s="466"/>
      <c r="DA56" s="707"/>
      <c r="DB56" s="454"/>
      <c r="DC56" s="466"/>
      <c r="DD56" s="466"/>
      <c r="DE56" s="466"/>
      <c r="DF56" s="707"/>
      <c r="DG56" s="454"/>
      <c r="DH56" s="466"/>
      <c r="DI56" s="466"/>
      <c r="DJ56" s="466"/>
      <c r="DK56" s="707"/>
      <c r="DL56" s="454"/>
      <c r="DM56" s="466"/>
      <c r="DN56" s="466"/>
      <c r="DO56" s="466"/>
      <c r="DP56" s="707"/>
      <c r="DQ56" s="454"/>
      <c r="DR56" s="466"/>
      <c r="DS56" s="466"/>
      <c r="DT56" s="466"/>
      <c r="DU56" s="707"/>
      <c r="DV56" s="406"/>
      <c r="DW56" s="426"/>
      <c r="DX56" s="426"/>
      <c r="DY56" s="426"/>
      <c r="DZ56" s="629"/>
      <c r="EA56" s="369"/>
    </row>
    <row r="57" spans="1:131" s="366" customFormat="1" ht="26.25" customHeight="1">
      <c r="A57" s="377">
        <v>30</v>
      </c>
      <c r="B57" s="406"/>
      <c r="C57" s="426"/>
      <c r="D57" s="426"/>
      <c r="E57" s="426"/>
      <c r="F57" s="426"/>
      <c r="G57" s="426"/>
      <c r="H57" s="426"/>
      <c r="I57" s="426"/>
      <c r="J57" s="426"/>
      <c r="K57" s="426"/>
      <c r="L57" s="426"/>
      <c r="M57" s="426"/>
      <c r="N57" s="426"/>
      <c r="O57" s="426"/>
      <c r="P57" s="442"/>
      <c r="Q57" s="452"/>
      <c r="R57" s="464"/>
      <c r="S57" s="464"/>
      <c r="T57" s="464"/>
      <c r="U57" s="464"/>
      <c r="V57" s="464"/>
      <c r="W57" s="464"/>
      <c r="X57" s="464"/>
      <c r="Y57" s="464"/>
      <c r="Z57" s="464"/>
      <c r="AA57" s="464"/>
      <c r="AB57" s="464"/>
      <c r="AC57" s="464"/>
      <c r="AD57" s="464"/>
      <c r="AE57" s="510"/>
      <c r="AF57" s="521"/>
      <c r="AG57" s="466"/>
      <c r="AH57" s="466"/>
      <c r="AI57" s="466"/>
      <c r="AJ57" s="509"/>
      <c r="AK57" s="549"/>
      <c r="AL57" s="464"/>
      <c r="AM57" s="464"/>
      <c r="AN57" s="464"/>
      <c r="AO57" s="464"/>
      <c r="AP57" s="464"/>
      <c r="AQ57" s="464"/>
      <c r="AR57" s="464"/>
      <c r="AS57" s="464"/>
      <c r="AT57" s="464"/>
      <c r="AU57" s="464"/>
      <c r="AV57" s="464"/>
      <c r="AW57" s="464"/>
      <c r="AX57" s="464"/>
      <c r="AY57" s="464"/>
      <c r="AZ57" s="617"/>
      <c r="BA57" s="617"/>
      <c r="BB57" s="617"/>
      <c r="BC57" s="617"/>
      <c r="BD57" s="617"/>
      <c r="BE57" s="578"/>
      <c r="BF57" s="578"/>
      <c r="BG57" s="578"/>
      <c r="BH57" s="578"/>
      <c r="BI57" s="606"/>
      <c r="BJ57" s="382"/>
      <c r="BK57" s="382"/>
      <c r="BL57" s="382"/>
      <c r="BM57" s="382"/>
      <c r="BN57" s="382"/>
      <c r="BO57" s="381"/>
      <c r="BP57" s="381"/>
      <c r="BQ57" s="377">
        <v>51</v>
      </c>
      <c r="BR57" s="661"/>
      <c r="BS57" s="406"/>
      <c r="BT57" s="426"/>
      <c r="BU57" s="426"/>
      <c r="BV57" s="426"/>
      <c r="BW57" s="426"/>
      <c r="BX57" s="426"/>
      <c r="BY57" s="426"/>
      <c r="BZ57" s="426"/>
      <c r="CA57" s="426"/>
      <c r="CB57" s="426"/>
      <c r="CC57" s="426"/>
      <c r="CD57" s="426"/>
      <c r="CE57" s="426"/>
      <c r="CF57" s="426"/>
      <c r="CG57" s="442"/>
      <c r="CH57" s="454"/>
      <c r="CI57" s="466"/>
      <c r="CJ57" s="466"/>
      <c r="CK57" s="466"/>
      <c r="CL57" s="707"/>
      <c r="CM57" s="454"/>
      <c r="CN57" s="466"/>
      <c r="CO57" s="466"/>
      <c r="CP57" s="466"/>
      <c r="CQ57" s="707"/>
      <c r="CR57" s="454"/>
      <c r="CS57" s="466"/>
      <c r="CT57" s="466"/>
      <c r="CU57" s="466"/>
      <c r="CV57" s="707"/>
      <c r="CW57" s="454"/>
      <c r="CX57" s="466"/>
      <c r="CY57" s="466"/>
      <c r="CZ57" s="466"/>
      <c r="DA57" s="707"/>
      <c r="DB57" s="454"/>
      <c r="DC57" s="466"/>
      <c r="DD57" s="466"/>
      <c r="DE57" s="466"/>
      <c r="DF57" s="707"/>
      <c r="DG57" s="454"/>
      <c r="DH57" s="466"/>
      <c r="DI57" s="466"/>
      <c r="DJ57" s="466"/>
      <c r="DK57" s="707"/>
      <c r="DL57" s="454"/>
      <c r="DM57" s="466"/>
      <c r="DN57" s="466"/>
      <c r="DO57" s="466"/>
      <c r="DP57" s="707"/>
      <c r="DQ57" s="454"/>
      <c r="DR57" s="466"/>
      <c r="DS57" s="466"/>
      <c r="DT57" s="466"/>
      <c r="DU57" s="707"/>
      <c r="DV57" s="406"/>
      <c r="DW57" s="426"/>
      <c r="DX57" s="426"/>
      <c r="DY57" s="426"/>
      <c r="DZ57" s="629"/>
      <c r="EA57" s="369"/>
    </row>
    <row r="58" spans="1:131" s="366" customFormat="1" ht="26.25" customHeight="1">
      <c r="A58" s="377">
        <v>31</v>
      </c>
      <c r="B58" s="406"/>
      <c r="C58" s="426"/>
      <c r="D58" s="426"/>
      <c r="E58" s="426"/>
      <c r="F58" s="426"/>
      <c r="G58" s="426"/>
      <c r="H58" s="426"/>
      <c r="I58" s="426"/>
      <c r="J58" s="426"/>
      <c r="K58" s="426"/>
      <c r="L58" s="426"/>
      <c r="M58" s="426"/>
      <c r="N58" s="426"/>
      <c r="O58" s="426"/>
      <c r="P58" s="442"/>
      <c r="Q58" s="452"/>
      <c r="R58" s="464"/>
      <c r="S58" s="464"/>
      <c r="T58" s="464"/>
      <c r="U58" s="464"/>
      <c r="V58" s="464"/>
      <c r="W58" s="464"/>
      <c r="X58" s="464"/>
      <c r="Y58" s="464"/>
      <c r="Z58" s="464"/>
      <c r="AA58" s="464"/>
      <c r="AB58" s="464"/>
      <c r="AC58" s="464"/>
      <c r="AD58" s="464"/>
      <c r="AE58" s="510"/>
      <c r="AF58" s="521"/>
      <c r="AG58" s="466"/>
      <c r="AH58" s="466"/>
      <c r="AI58" s="466"/>
      <c r="AJ58" s="509"/>
      <c r="AK58" s="549"/>
      <c r="AL58" s="464"/>
      <c r="AM58" s="464"/>
      <c r="AN58" s="464"/>
      <c r="AO58" s="464"/>
      <c r="AP58" s="464"/>
      <c r="AQ58" s="464"/>
      <c r="AR58" s="464"/>
      <c r="AS58" s="464"/>
      <c r="AT58" s="464"/>
      <c r="AU58" s="464"/>
      <c r="AV58" s="464"/>
      <c r="AW58" s="464"/>
      <c r="AX58" s="464"/>
      <c r="AY58" s="464"/>
      <c r="AZ58" s="617"/>
      <c r="BA58" s="617"/>
      <c r="BB58" s="617"/>
      <c r="BC58" s="617"/>
      <c r="BD58" s="617"/>
      <c r="BE58" s="578"/>
      <c r="BF58" s="578"/>
      <c r="BG58" s="578"/>
      <c r="BH58" s="578"/>
      <c r="BI58" s="606"/>
      <c r="BJ58" s="382"/>
      <c r="BK58" s="382"/>
      <c r="BL58" s="382"/>
      <c r="BM58" s="382"/>
      <c r="BN58" s="382"/>
      <c r="BO58" s="381"/>
      <c r="BP58" s="381"/>
      <c r="BQ58" s="377">
        <v>52</v>
      </c>
      <c r="BR58" s="661"/>
      <c r="BS58" s="406"/>
      <c r="BT58" s="426"/>
      <c r="BU58" s="426"/>
      <c r="BV58" s="426"/>
      <c r="BW58" s="426"/>
      <c r="BX58" s="426"/>
      <c r="BY58" s="426"/>
      <c r="BZ58" s="426"/>
      <c r="CA58" s="426"/>
      <c r="CB58" s="426"/>
      <c r="CC58" s="426"/>
      <c r="CD58" s="426"/>
      <c r="CE58" s="426"/>
      <c r="CF58" s="426"/>
      <c r="CG58" s="442"/>
      <c r="CH58" s="454"/>
      <c r="CI58" s="466"/>
      <c r="CJ58" s="466"/>
      <c r="CK58" s="466"/>
      <c r="CL58" s="707"/>
      <c r="CM58" s="454"/>
      <c r="CN58" s="466"/>
      <c r="CO58" s="466"/>
      <c r="CP58" s="466"/>
      <c r="CQ58" s="707"/>
      <c r="CR58" s="454"/>
      <c r="CS58" s="466"/>
      <c r="CT58" s="466"/>
      <c r="CU58" s="466"/>
      <c r="CV58" s="707"/>
      <c r="CW58" s="454"/>
      <c r="CX58" s="466"/>
      <c r="CY58" s="466"/>
      <c r="CZ58" s="466"/>
      <c r="DA58" s="707"/>
      <c r="DB58" s="454"/>
      <c r="DC58" s="466"/>
      <c r="DD58" s="466"/>
      <c r="DE58" s="466"/>
      <c r="DF58" s="707"/>
      <c r="DG58" s="454"/>
      <c r="DH58" s="466"/>
      <c r="DI58" s="466"/>
      <c r="DJ58" s="466"/>
      <c r="DK58" s="707"/>
      <c r="DL58" s="454"/>
      <c r="DM58" s="466"/>
      <c r="DN58" s="466"/>
      <c r="DO58" s="466"/>
      <c r="DP58" s="707"/>
      <c r="DQ58" s="454"/>
      <c r="DR58" s="466"/>
      <c r="DS58" s="466"/>
      <c r="DT58" s="466"/>
      <c r="DU58" s="707"/>
      <c r="DV58" s="406"/>
      <c r="DW58" s="426"/>
      <c r="DX58" s="426"/>
      <c r="DY58" s="426"/>
      <c r="DZ58" s="629"/>
      <c r="EA58" s="369"/>
    </row>
    <row r="59" spans="1:131" s="366" customFormat="1" ht="26.25" customHeight="1">
      <c r="A59" s="377">
        <v>32</v>
      </c>
      <c r="B59" s="406"/>
      <c r="C59" s="426"/>
      <c r="D59" s="426"/>
      <c r="E59" s="426"/>
      <c r="F59" s="426"/>
      <c r="G59" s="426"/>
      <c r="H59" s="426"/>
      <c r="I59" s="426"/>
      <c r="J59" s="426"/>
      <c r="K59" s="426"/>
      <c r="L59" s="426"/>
      <c r="M59" s="426"/>
      <c r="N59" s="426"/>
      <c r="O59" s="426"/>
      <c r="P59" s="442"/>
      <c r="Q59" s="452"/>
      <c r="R59" s="464"/>
      <c r="S59" s="464"/>
      <c r="T59" s="464"/>
      <c r="U59" s="464"/>
      <c r="V59" s="464"/>
      <c r="W59" s="464"/>
      <c r="X59" s="464"/>
      <c r="Y59" s="464"/>
      <c r="Z59" s="464"/>
      <c r="AA59" s="464"/>
      <c r="AB59" s="464"/>
      <c r="AC59" s="464"/>
      <c r="AD59" s="464"/>
      <c r="AE59" s="510"/>
      <c r="AF59" s="521"/>
      <c r="AG59" s="466"/>
      <c r="AH59" s="466"/>
      <c r="AI59" s="466"/>
      <c r="AJ59" s="509"/>
      <c r="AK59" s="549"/>
      <c r="AL59" s="464"/>
      <c r="AM59" s="464"/>
      <c r="AN59" s="464"/>
      <c r="AO59" s="464"/>
      <c r="AP59" s="464"/>
      <c r="AQ59" s="464"/>
      <c r="AR59" s="464"/>
      <c r="AS59" s="464"/>
      <c r="AT59" s="464"/>
      <c r="AU59" s="464"/>
      <c r="AV59" s="464"/>
      <c r="AW59" s="464"/>
      <c r="AX59" s="464"/>
      <c r="AY59" s="464"/>
      <c r="AZ59" s="617"/>
      <c r="BA59" s="617"/>
      <c r="BB59" s="617"/>
      <c r="BC59" s="617"/>
      <c r="BD59" s="617"/>
      <c r="BE59" s="578"/>
      <c r="BF59" s="578"/>
      <c r="BG59" s="578"/>
      <c r="BH59" s="578"/>
      <c r="BI59" s="606"/>
      <c r="BJ59" s="382"/>
      <c r="BK59" s="382"/>
      <c r="BL59" s="382"/>
      <c r="BM59" s="382"/>
      <c r="BN59" s="382"/>
      <c r="BO59" s="381"/>
      <c r="BP59" s="381"/>
      <c r="BQ59" s="377">
        <v>53</v>
      </c>
      <c r="BR59" s="661"/>
      <c r="BS59" s="406"/>
      <c r="BT59" s="426"/>
      <c r="BU59" s="426"/>
      <c r="BV59" s="426"/>
      <c r="BW59" s="426"/>
      <c r="BX59" s="426"/>
      <c r="BY59" s="426"/>
      <c r="BZ59" s="426"/>
      <c r="CA59" s="426"/>
      <c r="CB59" s="426"/>
      <c r="CC59" s="426"/>
      <c r="CD59" s="426"/>
      <c r="CE59" s="426"/>
      <c r="CF59" s="426"/>
      <c r="CG59" s="442"/>
      <c r="CH59" s="454"/>
      <c r="CI59" s="466"/>
      <c r="CJ59" s="466"/>
      <c r="CK59" s="466"/>
      <c r="CL59" s="707"/>
      <c r="CM59" s="454"/>
      <c r="CN59" s="466"/>
      <c r="CO59" s="466"/>
      <c r="CP59" s="466"/>
      <c r="CQ59" s="707"/>
      <c r="CR59" s="454"/>
      <c r="CS59" s="466"/>
      <c r="CT59" s="466"/>
      <c r="CU59" s="466"/>
      <c r="CV59" s="707"/>
      <c r="CW59" s="454"/>
      <c r="CX59" s="466"/>
      <c r="CY59" s="466"/>
      <c r="CZ59" s="466"/>
      <c r="DA59" s="707"/>
      <c r="DB59" s="454"/>
      <c r="DC59" s="466"/>
      <c r="DD59" s="466"/>
      <c r="DE59" s="466"/>
      <c r="DF59" s="707"/>
      <c r="DG59" s="454"/>
      <c r="DH59" s="466"/>
      <c r="DI59" s="466"/>
      <c r="DJ59" s="466"/>
      <c r="DK59" s="707"/>
      <c r="DL59" s="454"/>
      <c r="DM59" s="466"/>
      <c r="DN59" s="466"/>
      <c r="DO59" s="466"/>
      <c r="DP59" s="707"/>
      <c r="DQ59" s="454"/>
      <c r="DR59" s="466"/>
      <c r="DS59" s="466"/>
      <c r="DT59" s="466"/>
      <c r="DU59" s="707"/>
      <c r="DV59" s="406"/>
      <c r="DW59" s="426"/>
      <c r="DX59" s="426"/>
      <c r="DY59" s="426"/>
      <c r="DZ59" s="629"/>
      <c r="EA59" s="369"/>
    </row>
    <row r="60" spans="1:131" s="366" customFormat="1" ht="26.25" customHeight="1">
      <c r="A60" s="377">
        <v>33</v>
      </c>
      <c r="B60" s="406"/>
      <c r="C60" s="426"/>
      <c r="D60" s="426"/>
      <c r="E60" s="426"/>
      <c r="F60" s="426"/>
      <c r="G60" s="426"/>
      <c r="H60" s="426"/>
      <c r="I60" s="426"/>
      <c r="J60" s="426"/>
      <c r="K60" s="426"/>
      <c r="L60" s="426"/>
      <c r="M60" s="426"/>
      <c r="N60" s="426"/>
      <c r="O60" s="426"/>
      <c r="P60" s="442"/>
      <c r="Q60" s="452"/>
      <c r="R60" s="464"/>
      <c r="S60" s="464"/>
      <c r="T60" s="464"/>
      <c r="U60" s="464"/>
      <c r="V60" s="464"/>
      <c r="W60" s="464"/>
      <c r="X60" s="464"/>
      <c r="Y60" s="464"/>
      <c r="Z60" s="464"/>
      <c r="AA60" s="464"/>
      <c r="AB60" s="464"/>
      <c r="AC60" s="464"/>
      <c r="AD60" s="464"/>
      <c r="AE60" s="510"/>
      <c r="AF60" s="521"/>
      <c r="AG60" s="466"/>
      <c r="AH60" s="466"/>
      <c r="AI60" s="466"/>
      <c r="AJ60" s="509"/>
      <c r="AK60" s="549"/>
      <c r="AL60" s="464"/>
      <c r="AM60" s="464"/>
      <c r="AN60" s="464"/>
      <c r="AO60" s="464"/>
      <c r="AP60" s="464"/>
      <c r="AQ60" s="464"/>
      <c r="AR60" s="464"/>
      <c r="AS60" s="464"/>
      <c r="AT60" s="464"/>
      <c r="AU60" s="464"/>
      <c r="AV60" s="464"/>
      <c r="AW60" s="464"/>
      <c r="AX60" s="464"/>
      <c r="AY60" s="464"/>
      <c r="AZ60" s="617"/>
      <c r="BA60" s="617"/>
      <c r="BB60" s="617"/>
      <c r="BC60" s="617"/>
      <c r="BD60" s="617"/>
      <c r="BE60" s="578"/>
      <c r="BF60" s="578"/>
      <c r="BG60" s="578"/>
      <c r="BH60" s="578"/>
      <c r="BI60" s="606"/>
      <c r="BJ60" s="382"/>
      <c r="BK60" s="382"/>
      <c r="BL60" s="382"/>
      <c r="BM60" s="382"/>
      <c r="BN60" s="382"/>
      <c r="BO60" s="381"/>
      <c r="BP60" s="381"/>
      <c r="BQ60" s="377">
        <v>54</v>
      </c>
      <c r="BR60" s="661"/>
      <c r="BS60" s="406"/>
      <c r="BT60" s="426"/>
      <c r="BU60" s="426"/>
      <c r="BV60" s="426"/>
      <c r="BW60" s="426"/>
      <c r="BX60" s="426"/>
      <c r="BY60" s="426"/>
      <c r="BZ60" s="426"/>
      <c r="CA60" s="426"/>
      <c r="CB60" s="426"/>
      <c r="CC60" s="426"/>
      <c r="CD60" s="426"/>
      <c r="CE60" s="426"/>
      <c r="CF60" s="426"/>
      <c r="CG60" s="442"/>
      <c r="CH60" s="454"/>
      <c r="CI60" s="466"/>
      <c r="CJ60" s="466"/>
      <c r="CK60" s="466"/>
      <c r="CL60" s="707"/>
      <c r="CM60" s="454"/>
      <c r="CN60" s="466"/>
      <c r="CO60" s="466"/>
      <c r="CP60" s="466"/>
      <c r="CQ60" s="707"/>
      <c r="CR60" s="454"/>
      <c r="CS60" s="466"/>
      <c r="CT60" s="466"/>
      <c r="CU60" s="466"/>
      <c r="CV60" s="707"/>
      <c r="CW60" s="454"/>
      <c r="CX60" s="466"/>
      <c r="CY60" s="466"/>
      <c r="CZ60" s="466"/>
      <c r="DA60" s="707"/>
      <c r="DB60" s="454"/>
      <c r="DC60" s="466"/>
      <c r="DD60" s="466"/>
      <c r="DE60" s="466"/>
      <c r="DF60" s="707"/>
      <c r="DG60" s="454"/>
      <c r="DH60" s="466"/>
      <c r="DI60" s="466"/>
      <c r="DJ60" s="466"/>
      <c r="DK60" s="707"/>
      <c r="DL60" s="454"/>
      <c r="DM60" s="466"/>
      <c r="DN60" s="466"/>
      <c r="DO60" s="466"/>
      <c r="DP60" s="707"/>
      <c r="DQ60" s="454"/>
      <c r="DR60" s="466"/>
      <c r="DS60" s="466"/>
      <c r="DT60" s="466"/>
      <c r="DU60" s="707"/>
      <c r="DV60" s="406"/>
      <c r="DW60" s="426"/>
      <c r="DX60" s="426"/>
      <c r="DY60" s="426"/>
      <c r="DZ60" s="629"/>
      <c r="EA60" s="369"/>
    </row>
    <row r="61" spans="1:131" s="366" customFormat="1" ht="26.25" customHeight="1">
      <c r="A61" s="377">
        <v>34</v>
      </c>
      <c r="B61" s="406"/>
      <c r="C61" s="426"/>
      <c r="D61" s="426"/>
      <c r="E61" s="426"/>
      <c r="F61" s="426"/>
      <c r="G61" s="426"/>
      <c r="H61" s="426"/>
      <c r="I61" s="426"/>
      <c r="J61" s="426"/>
      <c r="K61" s="426"/>
      <c r="L61" s="426"/>
      <c r="M61" s="426"/>
      <c r="N61" s="426"/>
      <c r="O61" s="426"/>
      <c r="P61" s="442"/>
      <c r="Q61" s="452"/>
      <c r="R61" s="464"/>
      <c r="S61" s="464"/>
      <c r="T61" s="464"/>
      <c r="U61" s="464"/>
      <c r="V61" s="464"/>
      <c r="W61" s="464"/>
      <c r="X61" s="464"/>
      <c r="Y61" s="464"/>
      <c r="Z61" s="464"/>
      <c r="AA61" s="464"/>
      <c r="AB61" s="464"/>
      <c r="AC61" s="464"/>
      <c r="AD61" s="464"/>
      <c r="AE61" s="510"/>
      <c r="AF61" s="521"/>
      <c r="AG61" s="466"/>
      <c r="AH61" s="466"/>
      <c r="AI61" s="466"/>
      <c r="AJ61" s="509"/>
      <c r="AK61" s="549"/>
      <c r="AL61" s="464"/>
      <c r="AM61" s="464"/>
      <c r="AN61" s="464"/>
      <c r="AO61" s="464"/>
      <c r="AP61" s="464"/>
      <c r="AQ61" s="464"/>
      <c r="AR61" s="464"/>
      <c r="AS61" s="464"/>
      <c r="AT61" s="464"/>
      <c r="AU61" s="464"/>
      <c r="AV61" s="464"/>
      <c r="AW61" s="464"/>
      <c r="AX61" s="464"/>
      <c r="AY61" s="464"/>
      <c r="AZ61" s="617"/>
      <c r="BA61" s="617"/>
      <c r="BB61" s="617"/>
      <c r="BC61" s="617"/>
      <c r="BD61" s="617"/>
      <c r="BE61" s="578"/>
      <c r="BF61" s="578"/>
      <c r="BG61" s="578"/>
      <c r="BH61" s="578"/>
      <c r="BI61" s="606"/>
      <c r="BJ61" s="382"/>
      <c r="BK61" s="382"/>
      <c r="BL61" s="382"/>
      <c r="BM61" s="382"/>
      <c r="BN61" s="382"/>
      <c r="BO61" s="381"/>
      <c r="BP61" s="381"/>
      <c r="BQ61" s="377">
        <v>55</v>
      </c>
      <c r="BR61" s="661"/>
      <c r="BS61" s="406"/>
      <c r="BT61" s="426"/>
      <c r="BU61" s="426"/>
      <c r="BV61" s="426"/>
      <c r="BW61" s="426"/>
      <c r="BX61" s="426"/>
      <c r="BY61" s="426"/>
      <c r="BZ61" s="426"/>
      <c r="CA61" s="426"/>
      <c r="CB61" s="426"/>
      <c r="CC61" s="426"/>
      <c r="CD61" s="426"/>
      <c r="CE61" s="426"/>
      <c r="CF61" s="426"/>
      <c r="CG61" s="442"/>
      <c r="CH61" s="454"/>
      <c r="CI61" s="466"/>
      <c r="CJ61" s="466"/>
      <c r="CK61" s="466"/>
      <c r="CL61" s="707"/>
      <c r="CM61" s="454"/>
      <c r="CN61" s="466"/>
      <c r="CO61" s="466"/>
      <c r="CP61" s="466"/>
      <c r="CQ61" s="707"/>
      <c r="CR61" s="454"/>
      <c r="CS61" s="466"/>
      <c r="CT61" s="466"/>
      <c r="CU61" s="466"/>
      <c r="CV61" s="707"/>
      <c r="CW61" s="454"/>
      <c r="CX61" s="466"/>
      <c r="CY61" s="466"/>
      <c r="CZ61" s="466"/>
      <c r="DA61" s="707"/>
      <c r="DB61" s="454"/>
      <c r="DC61" s="466"/>
      <c r="DD61" s="466"/>
      <c r="DE61" s="466"/>
      <c r="DF61" s="707"/>
      <c r="DG61" s="454"/>
      <c r="DH61" s="466"/>
      <c r="DI61" s="466"/>
      <c r="DJ61" s="466"/>
      <c r="DK61" s="707"/>
      <c r="DL61" s="454"/>
      <c r="DM61" s="466"/>
      <c r="DN61" s="466"/>
      <c r="DO61" s="466"/>
      <c r="DP61" s="707"/>
      <c r="DQ61" s="454"/>
      <c r="DR61" s="466"/>
      <c r="DS61" s="466"/>
      <c r="DT61" s="466"/>
      <c r="DU61" s="707"/>
      <c r="DV61" s="406"/>
      <c r="DW61" s="426"/>
      <c r="DX61" s="426"/>
      <c r="DY61" s="426"/>
      <c r="DZ61" s="629"/>
      <c r="EA61" s="369"/>
    </row>
    <row r="62" spans="1:131" s="366" customFormat="1" ht="26.25" customHeight="1">
      <c r="A62" s="377">
        <v>35</v>
      </c>
      <c r="B62" s="406"/>
      <c r="C62" s="426"/>
      <c r="D62" s="426"/>
      <c r="E62" s="426"/>
      <c r="F62" s="426"/>
      <c r="G62" s="426"/>
      <c r="H62" s="426"/>
      <c r="I62" s="426"/>
      <c r="J62" s="426"/>
      <c r="K62" s="426"/>
      <c r="L62" s="426"/>
      <c r="M62" s="426"/>
      <c r="N62" s="426"/>
      <c r="O62" s="426"/>
      <c r="P62" s="442"/>
      <c r="Q62" s="452"/>
      <c r="R62" s="464"/>
      <c r="S62" s="464"/>
      <c r="T62" s="464"/>
      <c r="U62" s="464"/>
      <c r="V62" s="464"/>
      <c r="W62" s="464"/>
      <c r="X62" s="464"/>
      <c r="Y62" s="464"/>
      <c r="Z62" s="464"/>
      <c r="AA62" s="464"/>
      <c r="AB62" s="464"/>
      <c r="AC62" s="464"/>
      <c r="AD62" s="464"/>
      <c r="AE62" s="510"/>
      <c r="AF62" s="521"/>
      <c r="AG62" s="466"/>
      <c r="AH62" s="466"/>
      <c r="AI62" s="466"/>
      <c r="AJ62" s="509"/>
      <c r="AK62" s="549"/>
      <c r="AL62" s="464"/>
      <c r="AM62" s="464"/>
      <c r="AN62" s="464"/>
      <c r="AO62" s="464"/>
      <c r="AP62" s="464"/>
      <c r="AQ62" s="464"/>
      <c r="AR62" s="464"/>
      <c r="AS62" s="464"/>
      <c r="AT62" s="464"/>
      <c r="AU62" s="464"/>
      <c r="AV62" s="464"/>
      <c r="AW62" s="464"/>
      <c r="AX62" s="464"/>
      <c r="AY62" s="464"/>
      <c r="AZ62" s="617"/>
      <c r="BA62" s="617"/>
      <c r="BB62" s="617"/>
      <c r="BC62" s="617"/>
      <c r="BD62" s="617"/>
      <c r="BE62" s="578"/>
      <c r="BF62" s="578"/>
      <c r="BG62" s="578"/>
      <c r="BH62" s="578"/>
      <c r="BI62" s="606"/>
      <c r="BJ62" s="645" t="s">
        <v>464</v>
      </c>
      <c r="BK62" s="613"/>
      <c r="BL62" s="613"/>
      <c r="BM62" s="613"/>
      <c r="BN62" s="627"/>
      <c r="BO62" s="381"/>
      <c r="BP62" s="381"/>
      <c r="BQ62" s="377">
        <v>56</v>
      </c>
      <c r="BR62" s="661"/>
      <c r="BS62" s="406"/>
      <c r="BT62" s="426"/>
      <c r="BU62" s="426"/>
      <c r="BV62" s="426"/>
      <c r="BW62" s="426"/>
      <c r="BX62" s="426"/>
      <c r="BY62" s="426"/>
      <c r="BZ62" s="426"/>
      <c r="CA62" s="426"/>
      <c r="CB62" s="426"/>
      <c r="CC62" s="426"/>
      <c r="CD62" s="426"/>
      <c r="CE62" s="426"/>
      <c r="CF62" s="426"/>
      <c r="CG62" s="442"/>
      <c r="CH62" s="454"/>
      <c r="CI62" s="466"/>
      <c r="CJ62" s="466"/>
      <c r="CK62" s="466"/>
      <c r="CL62" s="707"/>
      <c r="CM62" s="454"/>
      <c r="CN62" s="466"/>
      <c r="CO62" s="466"/>
      <c r="CP62" s="466"/>
      <c r="CQ62" s="707"/>
      <c r="CR62" s="454"/>
      <c r="CS62" s="466"/>
      <c r="CT62" s="466"/>
      <c r="CU62" s="466"/>
      <c r="CV62" s="707"/>
      <c r="CW62" s="454"/>
      <c r="CX62" s="466"/>
      <c r="CY62" s="466"/>
      <c r="CZ62" s="466"/>
      <c r="DA62" s="707"/>
      <c r="DB62" s="454"/>
      <c r="DC62" s="466"/>
      <c r="DD62" s="466"/>
      <c r="DE62" s="466"/>
      <c r="DF62" s="707"/>
      <c r="DG62" s="454"/>
      <c r="DH62" s="466"/>
      <c r="DI62" s="466"/>
      <c r="DJ62" s="466"/>
      <c r="DK62" s="707"/>
      <c r="DL62" s="454"/>
      <c r="DM62" s="466"/>
      <c r="DN62" s="466"/>
      <c r="DO62" s="466"/>
      <c r="DP62" s="707"/>
      <c r="DQ62" s="454"/>
      <c r="DR62" s="466"/>
      <c r="DS62" s="466"/>
      <c r="DT62" s="466"/>
      <c r="DU62" s="707"/>
      <c r="DV62" s="406"/>
      <c r="DW62" s="426"/>
      <c r="DX62" s="426"/>
      <c r="DY62" s="426"/>
      <c r="DZ62" s="629"/>
      <c r="EA62" s="369"/>
    </row>
    <row r="63" spans="1:131" s="366" customFormat="1" ht="26.25" customHeight="1">
      <c r="A63" s="378" t="s">
        <v>260</v>
      </c>
      <c r="B63" s="407" t="s">
        <v>381</v>
      </c>
      <c r="C63" s="427"/>
      <c r="D63" s="427"/>
      <c r="E63" s="427"/>
      <c r="F63" s="427"/>
      <c r="G63" s="427"/>
      <c r="H63" s="427"/>
      <c r="I63" s="427"/>
      <c r="J63" s="427"/>
      <c r="K63" s="427"/>
      <c r="L63" s="427"/>
      <c r="M63" s="427"/>
      <c r="N63" s="427"/>
      <c r="O63" s="427"/>
      <c r="P63" s="443"/>
      <c r="Q63" s="453"/>
      <c r="R63" s="465"/>
      <c r="S63" s="465"/>
      <c r="T63" s="465"/>
      <c r="U63" s="465"/>
      <c r="V63" s="465"/>
      <c r="W63" s="465"/>
      <c r="X63" s="465"/>
      <c r="Y63" s="465"/>
      <c r="Z63" s="465"/>
      <c r="AA63" s="465"/>
      <c r="AB63" s="465"/>
      <c r="AC63" s="465"/>
      <c r="AD63" s="465"/>
      <c r="AE63" s="511"/>
      <c r="AF63" s="522">
        <v>487</v>
      </c>
      <c r="AG63" s="462"/>
      <c r="AH63" s="462"/>
      <c r="AI63" s="462"/>
      <c r="AJ63" s="539"/>
      <c r="AK63" s="547"/>
      <c r="AL63" s="465"/>
      <c r="AM63" s="465"/>
      <c r="AN63" s="465"/>
      <c r="AO63" s="465"/>
      <c r="AP63" s="462"/>
      <c r="AQ63" s="462"/>
      <c r="AR63" s="462"/>
      <c r="AS63" s="462"/>
      <c r="AT63" s="462"/>
      <c r="AU63" s="462"/>
      <c r="AV63" s="462"/>
      <c r="AW63" s="462"/>
      <c r="AX63" s="462"/>
      <c r="AY63" s="462"/>
      <c r="AZ63" s="618"/>
      <c r="BA63" s="618"/>
      <c r="BB63" s="618"/>
      <c r="BC63" s="618"/>
      <c r="BD63" s="618"/>
      <c r="BE63" s="580"/>
      <c r="BF63" s="580"/>
      <c r="BG63" s="580"/>
      <c r="BH63" s="580"/>
      <c r="BI63" s="608"/>
      <c r="BJ63" s="614" t="s">
        <v>207</v>
      </c>
      <c r="BK63" s="626"/>
      <c r="BL63" s="626"/>
      <c r="BM63" s="626"/>
      <c r="BN63" s="628"/>
      <c r="BO63" s="381"/>
      <c r="BP63" s="381"/>
      <c r="BQ63" s="377">
        <v>57</v>
      </c>
      <c r="BR63" s="661"/>
      <c r="BS63" s="406"/>
      <c r="BT63" s="426"/>
      <c r="BU63" s="426"/>
      <c r="BV63" s="426"/>
      <c r="BW63" s="426"/>
      <c r="BX63" s="426"/>
      <c r="BY63" s="426"/>
      <c r="BZ63" s="426"/>
      <c r="CA63" s="426"/>
      <c r="CB63" s="426"/>
      <c r="CC63" s="426"/>
      <c r="CD63" s="426"/>
      <c r="CE63" s="426"/>
      <c r="CF63" s="426"/>
      <c r="CG63" s="442"/>
      <c r="CH63" s="454"/>
      <c r="CI63" s="466"/>
      <c r="CJ63" s="466"/>
      <c r="CK63" s="466"/>
      <c r="CL63" s="707"/>
      <c r="CM63" s="454"/>
      <c r="CN63" s="466"/>
      <c r="CO63" s="466"/>
      <c r="CP63" s="466"/>
      <c r="CQ63" s="707"/>
      <c r="CR63" s="454"/>
      <c r="CS63" s="466"/>
      <c r="CT63" s="466"/>
      <c r="CU63" s="466"/>
      <c r="CV63" s="707"/>
      <c r="CW63" s="454"/>
      <c r="CX63" s="466"/>
      <c r="CY63" s="466"/>
      <c r="CZ63" s="466"/>
      <c r="DA63" s="707"/>
      <c r="DB63" s="454"/>
      <c r="DC63" s="466"/>
      <c r="DD63" s="466"/>
      <c r="DE63" s="466"/>
      <c r="DF63" s="707"/>
      <c r="DG63" s="454"/>
      <c r="DH63" s="466"/>
      <c r="DI63" s="466"/>
      <c r="DJ63" s="466"/>
      <c r="DK63" s="707"/>
      <c r="DL63" s="454"/>
      <c r="DM63" s="466"/>
      <c r="DN63" s="466"/>
      <c r="DO63" s="466"/>
      <c r="DP63" s="707"/>
      <c r="DQ63" s="454"/>
      <c r="DR63" s="466"/>
      <c r="DS63" s="466"/>
      <c r="DT63" s="466"/>
      <c r="DU63" s="707"/>
      <c r="DV63" s="406"/>
      <c r="DW63" s="426"/>
      <c r="DX63" s="426"/>
      <c r="DY63" s="426"/>
      <c r="DZ63" s="629"/>
      <c r="EA63" s="369"/>
    </row>
    <row r="64" spans="1:131" s="366" customFormat="1" ht="26.25" customHeight="1">
      <c r="A64" s="381"/>
      <c r="B64" s="381"/>
      <c r="C64" s="381"/>
      <c r="D64" s="381"/>
      <c r="E64" s="381"/>
      <c r="F64" s="381"/>
      <c r="G64" s="381"/>
      <c r="H64" s="381"/>
      <c r="I64" s="381"/>
      <c r="J64" s="381"/>
      <c r="K64" s="381"/>
      <c r="L64" s="381"/>
      <c r="M64" s="381"/>
      <c r="N64" s="381"/>
      <c r="O64" s="381"/>
      <c r="P64" s="381"/>
      <c r="Q64" s="381"/>
      <c r="R64" s="381"/>
      <c r="S64" s="381"/>
      <c r="T64" s="381"/>
      <c r="U64" s="381"/>
      <c r="V64" s="381"/>
      <c r="W64" s="381"/>
      <c r="X64" s="381"/>
      <c r="Y64" s="381"/>
      <c r="Z64" s="381"/>
      <c r="AA64" s="381"/>
      <c r="AB64" s="381"/>
      <c r="AC64" s="381"/>
      <c r="AD64" s="381"/>
      <c r="AE64" s="381"/>
      <c r="AF64" s="381"/>
      <c r="AG64" s="381"/>
      <c r="AH64" s="381"/>
      <c r="AI64" s="381"/>
      <c r="AJ64" s="381"/>
      <c r="AK64" s="381"/>
      <c r="AL64" s="381"/>
      <c r="AM64" s="381"/>
      <c r="AN64" s="381"/>
      <c r="AO64" s="381"/>
      <c r="AP64" s="381"/>
      <c r="AQ64" s="381"/>
      <c r="AR64" s="381"/>
      <c r="AS64" s="381"/>
      <c r="AT64" s="381"/>
      <c r="AU64" s="381"/>
      <c r="AV64" s="381"/>
      <c r="AW64" s="381"/>
      <c r="AX64" s="381"/>
      <c r="AY64" s="381"/>
      <c r="AZ64" s="381"/>
      <c r="BA64" s="381"/>
      <c r="BB64" s="381"/>
      <c r="BC64" s="381"/>
      <c r="BD64" s="381"/>
      <c r="BE64" s="381"/>
      <c r="BF64" s="381"/>
      <c r="BG64" s="381"/>
      <c r="BH64" s="381"/>
      <c r="BI64" s="381"/>
      <c r="BJ64" s="381"/>
      <c r="BK64" s="381"/>
      <c r="BL64" s="381"/>
      <c r="BM64" s="381"/>
      <c r="BN64" s="381"/>
      <c r="BO64" s="381"/>
      <c r="BP64" s="381"/>
      <c r="BQ64" s="377">
        <v>58</v>
      </c>
      <c r="BR64" s="661"/>
      <c r="BS64" s="406"/>
      <c r="BT64" s="426"/>
      <c r="BU64" s="426"/>
      <c r="BV64" s="426"/>
      <c r="BW64" s="426"/>
      <c r="BX64" s="426"/>
      <c r="BY64" s="426"/>
      <c r="BZ64" s="426"/>
      <c r="CA64" s="426"/>
      <c r="CB64" s="426"/>
      <c r="CC64" s="426"/>
      <c r="CD64" s="426"/>
      <c r="CE64" s="426"/>
      <c r="CF64" s="426"/>
      <c r="CG64" s="442"/>
      <c r="CH64" s="454"/>
      <c r="CI64" s="466"/>
      <c r="CJ64" s="466"/>
      <c r="CK64" s="466"/>
      <c r="CL64" s="707"/>
      <c r="CM64" s="454"/>
      <c r="CN64" s="466"/>
      <c r="CO64" s="466"/>
      <c r="CP64" s="466"/>
      <c r="CQ64" s="707"/>
      <c r="CR64" s="454"/>
      <c r="CS64" s="466"/>
      <c r="CT64" s="466"/>
      <c r="CU64" s="466"/>
      <c r="CV64" s="707"/>
      <c r="CW64" s="454"/>
      <c r="CX64" s="466"/>
      <c r="CY64" s="466"/>
      <c r="CZ64" s="466"/>
      <c r="DA64" s="707"/>
      <c r="DB64" s="454"/>
      <c r="DC64" s="466"/>
      <c r="DD64" s="466"/>
      <c r="DE64" s="466"/>
      <c r="DF64" s="707"/>
      <c r="DG64" s="454"/>
      <c r="DH64" s="466"/>
      <c r="DI64" s="466"/>
      <c r="DJ64" s="466"/>
      <c r="DK64" s="707"/>
      <c r="DL64" s="454"/>
      <c r="DM64" s="466"/>
      <c r="DN64" s="466"/>
      <c r="DO64" s="466"/>
      <c r="DP64" s="707"/>
      <c r="DQ64" s="454"/>
      <c r="DR64" s="466"/>
      <c r="DS64" s="466"/>
      <c r="DT64" s="466"/>
      <c r="DU64" s="707"/>
      <c r="DV64" s="406"/>
      <c r="DW64" s="426"/>
      <c r="DX64" s="426"/>
      <c r="DY64" s="426"/>
      <c r="DZ64" s="629"/>
      <c r="EA64" s="369"/>
    </row>
    <row r="65" spans="1:131" s="366" customFormat="1" ht="26.25" customHeight="1">
      <c r="A65" s="382" t="s">
        <v>455</v>
      </c>
      <c r="B65" s="382"/>
      <c r="C65" s="382"/>
      <c r="D65" s="382"/>
      <c r="E65" s="382"/>
      <c r="F65" s="382"/>
      <c r="G65" s="382"/>
      <c r="H65" s="382"/>
      <c r="I65" s="382"/>
      <c r="J65" s="382"/>
      <c r="K65" s="382"/>
      <c r="L65" s="382"/>
      <c r="M65" s="382"/>
      <c r="N65" s="382"/>
      <c r="O65" s="382"/>
      <c r="P65" s="382"/>
      <c r="Q65" s="382"/>
      <c r="R65" s="382"/>
      <c r="S65" s="382"/>
      <c r="T65" s="382"/>
      <c r="U65" s="382"/>
      <c r="V65" s="382"/>
      <c r="W65" s="382"/>
      <c r="X65" s="382"/>
      <c r="Y65" s="382"/>
      <c r="Z65" s="382"/>
      <c r="AA65" s="382"/>
      <c r="AB65" s="382"/>
      <c r="AC65" s="382"/>
      <c r="AD65" s="382"/>
      <c r="AE65" s="382"/>
      <c r="AF65" s="382"/>
      <c r="AG65" s="382"/>
      <c r="AH65" s="382"/>
      <c r="AI65" s="382"/>
      <c r="AJ65" s="382"/>
      <c r="AK65" s="382"/>
      <c r="AL65" s="382"/>
      <c r="AM65" s="382"/>
      <c r="AN65" s="382"/>
      <c r="AO65" s="382"/>
      <c r="AP65" s="382"/>
      <c r="AQ65" s="382"/>
      <c r="AR65" s="382"/>
      <c r="AS65" s="382"/>
      <c r="AT65" s="382"/>
      <c r="AU65" s="382"/>
      <c r="AV65" s="382"/>
      <c r="AW65" s="382"/>
      <c r="AX65" s="382"/>
      <c r="AY65" s="382"/>
      <c r="AZ65" s="382"/>
      <c r="BA65" s="382"/>
      <c r="BB65" s="382"/>
      <c r="BC65" s="382"/>
      <c r="BD65" s="382"/>
      <c r="BE65" s="381"/>
      <c r="BF65" s="381"/>
      <c r="BG65" s="381"/>
      <c r="BH65" s="381"/>
      <c r="BI65" s="381"/>
      <c r="BJ65" s="381"/>
      <c r="BK65" s="381"/>
      <c r="BL65" s="381"/>
      <c r="BM65" s="381"/>
      <c r="BN65" s="381"/>
      <c r="BO65" s="381"/>
      <c r="BP65" s="381"/>
      <c r="BQ65" s="377">
        <v>59</v>
      </c>
      <c r="BR65" s="661"/>
      <c r="BS65" s="406"/>
      <c r="BT65" s="426"/>
      <c r="BU65" s="426"/>
      <c r="BV65" s="426"/>
      <c r="BW65" s="426"/>
      <c r="BX65" s="426"/>
      <c r="BY65" s="426"/>
      <c r="BZ65" s="426"/>
      <c r="CA65" s="426"/>
      <c r="CB65" s="426"/>
      <c r="CC65" s="426"/>
      <c r="CD65" s="426"/>
      <c r="CE65" s="426"/>
      <c r="CF65" s="426"/>
      <c r="CG65" s="442"/>
      <c r="CH65" s="454"/>
      <c r="CI65" s="466"/>
      <c r="CJ65" s="466"/>
      <c r="CK65" s="466"/>
      <c r="CL65" s="707"/>
      <c r="CM65" s="454"/>
      <c r="CN65" s="466"/>
      <c r="CO65" s="466"/>
      <c r="CP65" s="466"/>
      <c r="CQ65" s="707"/>
      <c r="CR65" s="454"/>
      <c r="CS65" s="466"/>
      <c r="CT65" s="466"/>
      <c r="CU65" s="466"/>
      <c r="CV65" s="707"/>
      <c r="CW65" s="454"/>
      <c r="CX65" s="466"/>
      <c r="CY65" s="466"/>
      <c r="CZ65" s="466"/>
      <c r="DA65" s="707"/>
      <c r="DB65" s="454"/>
      <c r="DC65" s="466"/>
      <c r="DD65" s="466"/>
      <c r="DE65" s="466"/>
      <c r="DF65" s="707"/>
      <c r="DG65" s="454"/>
      <c r="DH65" s="466"/>
      <c r="DI65" s="466"/>
      <c r="DJ65" s="466"/>
      <c r="DK65" s="707"/>
      <c r="DL65" s="454"/>
      <c r="DM65" s="466"/>
      <c r="DN65" s="466"/>
      <c r="DO65" s="466"/>
      <c r="DP65" s="707"/>
      <c r="DQ65" s="454"/>
      <c r="DR65" s="466"/>
      <c r="DS65" s="466"/>
      <c r="DT65" s="466"/>
      <c r="DU65" s="707"/>
      <c r="DV65" s="406"/>
      <c r="DW65" s="426"/>
      <c r="DX65" s="426"/>
      <c r="DY65" s="426"/>
      <c r="DZ65" s="629"/>
      <c r="EA65" s="369"/>
    </row>
    <row r="66" spans="1:131" s="366" customFormat="1" ht="26.25" customHeight="1">
      <c r="A66" s="374" t="s">
        <v>448</v>
      </c>
      <c r="B66" s="403"/>
      <c r="C66" s="403"/>
      <c r="D66" s="403"/>
      <c r="E66" s="403"/>
      <c r="F66" s="403"/>
      <c r="G66" s="403"/>
      <c r="H66" s="403"/>
      <c r="I66" s="403"/>
      <c r="J66" s="403"/>
      <c r="K66" s="403"/>
      <c r="L66" s="403"/>
      <c r="M66" s="403"/>
      <c r="N66" s="403"/>
      <c r="O66" s="403"/>
      <c r="P66" s="439"/>
      <c r="Q66" s="445" t="s">
        <v>458</v>
      </c>
      <c r="R66" s="457"/>
      <c r="S66" s="457"/>
      <c r="T66" s="457"/>
      <c r="U66" s="468"/>
      <c r="V66" s="445" t="s">
        <v>459</v>
      </c>
      <c r="W66" s="457"/>
      <c r="X66" s="457"/>
      <c r="Y66" s="457"/>
      <c r="Z66" s="468"/>
      <c r="AA66" s="445" t="s">
        <v>460</v>
      </c>
      <c r="AB66" s="457"/>
      <c r="AC66" s="457"/>
      <c r="AD66" s="457"/>
      <c r="AE66" s="468"/>
      <c r="AF66" s="526" t="s">
        <v>258</v>
      </c>
      <c r="AG66" s="534"/>
      <c r="AH66" s="534"/>
      <c r="AI66" s="534"/>
      <c r="AJ66" s="543"/>
      <c r="AK66" s="445" t="s">
        <v>394</v>
      </c>
      <c r="AL66" s="403"/>
      <c r="AM66" s="403"/>
      <c r="AN66" s="403"/>
      <c r="AO66" s="439"/>
      <c r="AP66" s="445" t="s">
        <v>363</v>
      </c>
      <c r="AQ66" s="457"/>
      <c r="AR66" s="457"/>
      <c r="AS66" s="457"/>
      <c r="AT66" s="468"/>
      <c r="AU66" s="445" t="s">
        <v>465</v>
      </c>
      <c r="AV66" s="457"/>
      <c r="AW66" s="457"/>
      <c r="AX66" s="457"/>
      <c r="AY66" s="468"/>
      <c r="AZ66" s="445" t="s">
        <v>445</v>
      </c>
      <c r="BA66" s="457"/>
      <c r="BB66" s="457"/>
      <c r="BC66" s="457"/>
      <c r="BD66" s="536"/>
      <c r="BE66" s="381"/>
      <c r="BF66" s="381"/>
      <c r="BG66" s="381"/>
      <c r="BH66" s="381"/>
      <c r="BI66" s="381"/>
      <c r="BJ66" s="381"/>
      <c r="BK66" s="381"/>
      <c r="BL66" s="381"/>
      <c r="BM66" s="381"/>
      <c r="BN66" s="381"/>
      <c r="BO66" s="381"/>
      <c r="BP66" s="381"/>
      <c r="BQ66" s="377">
        <v>60</v>
      </c>
      <c r="BR66" s="662"/>
      <c r="BS66" s="668"/>
      <c r="BT66" s="669"/>
      <c r="BU66" s="669"/>
      <c r="BV66" s="669"/>
      <c r="BW66" s="669"/>
      <c r="BX66" s="669"/>
      <c r="BY66" s="669"/>
      <c r="BZ66" s="669"/>
      <c r="CA66" s="669"/>
      <c r="CB66" s="669"/>
      <c r="CC66" s="669"/>
      <c r="CD66" s="669"/>
      <c r="CE66" s="669"/>
      <c r="CF66" s="669"/>
      <c r="CG66" s="684"/>
      <c r="CH66" s="689"/>
      <c r="CI66" s="692"/>
      <c r="CJ66" s="692"/>
      <c r="CK66" s="692"/>
      <c r="CL66" s="708"/>
      <c r="CM66" s="689"/>
      <c r="CN66" s="692"/>
      <c r="CO66" s="692"/>
      <c r="CP66" s="692"/>
      <c r="CQ66" s="708"/>
      <c r="CR66" s="689"/>
      <c r="CS66" s="692"/>
      <c r="CT66" s="692"/>
      <c r="CU66" s="692"/>
      <c r="CV66" s="708"/>
      <c r="CW66" s="689"/>
      <c r="CX66" s="692"/>
      <c r="CY66" s="692"/>
      <c r="CZ66" s="692"/>
      <c r="DA66" s="708"/>
      <c r="DB66" s="689"/>
      <c r="DC66" s="692"/>
      <c r="DD66" s="692"/>
      <c r="DE66" s="692"/>
      <c r="DF66" s="708"/>
      <c r="DG66" s="689"/>
      <c r="DH66" s="692"/>
      <c r="DI66" s="692"/>
      <c r="DJ66" s="692"/>
      <c r="DK66" s="708"/>
      <c r="DL66" s="689"/>
      <c r="DM66" s="692"/>
      <c r="DN66" s="692"/>
      <c r="DO66" s="692"/>
      <c r="DP66" s="708"/>
      <c r="DQ66" s="689"/>
      <c r="DR66" s="692"/>
      <c r="DS66" s="692"/>
      <c r="DT66" s="692"/>
      <c r="DU66" s="708"/>
      <c r="DV66" s="668"/>
      <c r="DW66" s="669"/>
      <c r="DX66" s="669"/>
      <c r="DY66" s="669"/>
      <c r="DZ66" s="744"/>
      <c r="EA66" s="369"/>
    </row>
    <row r="67" spans="1:131" s="366" customFormat="1" ht="26.25" customHeight="1">
      <c r="A67" s="375"/>
      <c r="B67" s="404"/>
      <c r="C67" s="404"/>
      <c r="D67" s="404"/>
      <c r="E67" s="404"/>
      <c r="F67" s="404"/>
      <c r="G67" s="404"/>
      <c r="H67" s="404"/>
      <c r="I67" s="404"/>
      <c r="J67" s="404"/>
      <c r="K67" s="404"/>
      <c r="L67" s="404"/>
      <c r="M67" s="404"/>
      <c r="N67" s="404"/>
      <c r="O67" s="404"/>
      <c r="P67" s="440"/>
      <c r="Q67" s="446"/>
      <c r="R67" s="458"/>
      <c r="S67" s="458"/>
      <c r="T67" s="458"/>
      <c r="U67" s="469"/>
      <c r="V67" s="446"/>
      <c r="W67" s="458"/>
      <c r="X67" s="458"/>
      <c r="Y67" s="458"/>
      <c r="Z67" s="469"/>
      <c r="AA67" s="446"/>
      <c r="AB67" s="458"/>
      <c r="AC67" s="458"/>
      <c r="AD67" s="458"/>
      <c r="AE67" s="469"/>
      <c r="AF67" s="527"/>
      <c r="AG67" s="535"/>
      <c r="AH67" s="535"/>
      <c r="AI67" s="535"/>
      <c r="AJ67" s="544"/>
      <c r="AK67" s="550"/>
      <c r="AL67" s="404"/>
      <c r="AM67" s="404"/>
      <c r="AN67" s="404"/>
      <c r="AO67" s="440"/>
      <c r="AP67" s="446"/>
      <c r="AQ67" s="458"/>
      <c r="AR67" s="458"/>
      <c r="AS67" s="458"/>
      <c r="AT67" s="469"/>
      <c r="AU67" s="446"/>
      <c r="AV67" s="458"/>
      <c r="AW67" s="458"/>
      <c r="AX67" s="458"/>
      <c r="AY67" s="469"/>
      <c r="AZ67" s="446"/>
      <c r="BA67" s="458"/>
      <c r="BB67" s="458"/>
      <c r="BC67" s="458"/>
      <c r="BD67" s="537"/>
      <c r="BE67" s="381"/>
      <c r="BF67" s="381"/>
      <c r="BG67" s="381"/>
      <c r="BH67" s="381"/>
      <c r="BI67" s="381"/>
      <c r="BJ67" s="381"/>
      <c r="BK67" s="381"/>
      <c r="BL67" s="381"/>
      <c r="BM67" s="381"/>
      <c r="BN67" s="381"/>
      <c r="BO67" s="381"/>
      <c r="BP67" s="381"/>
      <c r="BQ67" s="377">
        <v>61</v>
      </c>
      <c r="BR67" s="662"/>
      <c r="BS67" s="668"/>
      <c r="BT67" s="669"/>
      <c r="BU67" s="669"/>
      <c r="BV67" s="669"/>
      <c r="BW67" s="669"/>
      <c r="BX67" s="669"/>
      <c r="BY67" s="669"/>
      <c r="BZ67" s="669"/>
      <c r="CA67" s="669"/>
      <c r="CB67" s="669"/>
      <c r="CC67" s="669"/>
      <c r="CD67" s="669"/>
      <c r="CE67" s="669"/>
      <c r="CF67" s="669"/>
      <c r="CG67" s="684"/>
      <c r="CH67" s="689"/>
      <c r="CI67" s="692"/>
      <c r="CJ67" s="692"/>
      <c r="CK67" s="692"/>
      <c r="CL67" s="708"/>
      <c r="CM67" s="689"/>
      <c r="CN67" s="692"/>
      <c r="CO67" s="692"/>
      <c r="CP67" s="692"/>
      <c r="CQ67" s="708"/>
      <c r="CR67" s="689"/>
      <c r="CS67" s="692"/>
      <c r="CT67" s="692"/>
      <c r="CU67" s="692"/>
      <c r="CV67" s="708"/>
      <c r="CW67" s="689"/>
      <c r="CX67" s="692"/>
      <c r="CY67" s="692"/>
      <c r="CZ67" s="692"/>
      <c r="DA67" s="708"/>
      <c r="DB67" s="689"/>
      <c r="DC67" s="692"/>
      <c r="DD67" s="692"/>
      <c r="DE67" s="692"/>
      <c r="DF67" s="708"/>
      <c r="DG67" s="689"/>
      <c r="DH67" s="692"/>
      <c r="DI67" s="692"/>
      <c r="DJ67" s="692"/>
      <c r="DK67" s="708"/>
      <c r="DL67" s="689"/>
      <c r="DM67" s="692"/>
      <c r="DN67" s="692"/>
      <c r="DO67" s="692"/>
      <c r="DP67" s="708"/>
      <c r="DQ67" s="689"/>
      <c r="DR67" s="692"/>
      <c r="DS67" s="692"/>
      <c r="DT67" s="692"/>
      <c r="DU67" s="708"/>
      <c r="DV67" s="668"/>
      <c r="DW67" s="669"/>
      <c r="DX67" s="669"/>
      <c r="DY67" s="669"/>
      <c r="DZ67" s="744"/>
      <c r="EA67" s="369"/>
    </row>
    <row r="68" spans="1:131" s="366" customFormat="1" ht="26.25" customHeight="1">
      <c r="A68" s="376">
        <v>1</v>
      </c>
      <c r="B68" s="405" t="s">
        <v>214</v>
      </c>
      <c r="C68" s="425"/>
      <c r="D68" s="425"/>
      <c r="E68" s="425"/>
      <c r="F68" s="425"/>
      <c r="G68" s="425"/>
      <c r="H68" s="425"/>
      <c r="I68" s="425"/>
      <c r="J68" s="425"/>
      <c r="K68" s="425"/>
      <c r="L68" s="425"/>
      <c r="M68" s="425"/>
      <c r="N68" s="425"/>
      <c r="O68" s="425"/>
      <c r="P68" s="441"/>
      <c r="Q68" s="447">
        <v>7961</v>
      </c>
      <c r="R68" s="459"/>
      <c r="S68" s="459"/>
      <c r="T68" s="459"/>
      <c r="U68" s="459"/>
      <c r="V68" s="459">
        <v>7475</v>
      </c>
      <c r="W68" s="459"/>
      <c r="X68" s="459"/>
      <c r="Y68" s="459"/>
      <c r="Z68" s="459"/>
      <c r="AA68" s="459">
        <v>486</v>
      </c>
      <c r="AB68" s="459"/>
      <c r="AC68" s="459"/>
      <c r="AD68" s="459"/>
      <c r="AE68" s="459"/>
      <c r="AF68" s="459">
        <v>486</v>
      </c>
      <c r="AG68" s="459"/>
      <c r="AH68" s="459"/>
      <c r="AI68" s="459"/>
      <c r="AJ68" s="459"/>
      <c r="AK68" s="459">
        <v>9</v>
      </c>
      <c r="AL68" s="459"/>
      <c r="AM68" s="459"/>
      <c r="AN68" s="459"/>
      <c r="AO68" s="459"/>
      <c r="AP68" s="459">
        <v>4476</v>
      </c>
      <c r="AQ68" s="459"/>
      <c r="AR68" s="459"/>
      <c r="AS68" s="459"/>
      <c r="AT68" s="459"/>
      <c r="AU68" s="459">
        <v>192</v>
      </c>
      <c r="AV68" s="459"/>
      <c r="AW68" s="459"/>
      <c r="AX68" s="459"/>
      <c r="AY68" s="459"/>
      <c r="AZ68" s="577"/>
      <c r="BA68" s="577"/>
      <c r="BB68" s="577"/>
      <c r="BC68" s="577"/>
      <c r="BD68" s="605"/>
      <c r="BE68" s="381"/>
      <c r="BF68" s="381"/>
      <c r="BG68" s="381"/>
      <c r="BH68" s="381"/>
      <c r="BI68" s="381"/>
      <c r="BJ68" s="381"/>
      <c r="BK68" s="381"/>
      <c r="BL68" s="381"/>
      <c r="BM68" s="381"/>
      <c r="BN68" s="381"/>
      <c r="BO68" s="381"/>
      <c r="BP68" s="381"/>
      <c r="BQ68" s="377">
        <v>62</v>
      </c>
      <c r="BR68" s="662"/>
      <c r="BS68" s="668"/>
      <c r="BT68" s="669"/>
      <c r="BU68" s="669"/>
      <c r="BV68" s="669"/>
      <c r="BW68" s="669"/>
      <c r="BX68" s="669"/>
      <c r="BY68" s="669"/>
      <c r="BZ68" s="669"/>
      <c r="CA68" s="669"/>
      <c r="CB68" s="669"/>
      <c r="CC68" s="669"/>
      <c r="CD68" s="669"/>
      <c r="CE68" s="669"/>
      <c r="CF68" s="669"/>
      <c r="CG68" s="684"/>
      <c r="CH68" s="689"/>
      <c r="CI68" s="692"/>
      <c r="CJ68" s="692"/>
      <c r="CK68" s="692"/>
      <c r="CL68" s="708"/>
      <c r="CM68" s="689"/>
      <c r="CN68" s="692"/>
      <c r="CO68" s="692"/>
      <c r="CP68" s="692"/>
      <c r="CQ68" s="708"/>
      <c r="CR68" s="689"/>
      <c r="CS68" s="692"/>
      <c r="CT68" s="692"/>
      <c r="CU68" s="692"/>
      <c r="CV68" s="708"/>
      <c r="CW68" s="689"/>
      <c r="CX68" s="692"/>
      <c r="CY68" s="692"/>
      <c r="CZ68" s="692"/>
      <c r="DA68" s="708"/>
      <c r="DB68" s="689"/>
      <c r="DC68" s="692"/>
      <c r="DD68" s="692"/>
      <c r="DE68" s="692"/>
      <c r="DF68" s="708"/>
      <c r="DG68" s="689"/>
      <c r="DH68" s="692"/>
      <c r="DI68" s="692"/>
      <c r="DJ68" s="692"/>
      <c r="DK68" s="708"/>
      <c r="DL68" s="689"/>
      <c r="DM68" s="692"/>
      <c r="DN68" s="692"/>
      <c r="DO68" s="692"/>
      <c r="DP68" s="708"/>
      <c r="DQ68" s="689"/>
      <c r="DR68" s="692"/>
      <c r="DS68" s="692"/>
      <c r="DT68" s="692"/>
      <c r="DU68" s="708"/>
      <c r="DV68" s="668"/>
      <c r="DW68" s="669"/>
      <c r="DX68" s="669"/>
      <c r="DY68" s="669"/>
      <c r="DZ68" s="744"/>
      <c r="EA68" s="369"/>
    </row>
    <row r="69" spans="1:131" s="366" customFormat="1" ht="26.25" customHeight="1">
      <c r="A69" s="377">
        <v>2</v>
      </c>
      <c r="B69" s="406" t="s">
        <v>538</v>
      </c>
      <c r="C69" s="426"/>
      <c r="D69" s="426"/>
      <c r="E69" s="426"/>
      <c r="F69" s="426"/>
      <c r="G69" s="426"/>
      <c r="H69" s="426"/>
      <c r="I69" s="426"/>
      <c r="J69" s="426"/>
      <c r="K69" s="426"/>
      <c r="L69" s="426"/>
      <c r="M69" s="426"/>
      <c r="N69" s="426"/>
      <c r="O69" s="426"/>
      <c r="P69" s="442"/>
      <c r="Q69" s="448">
        <v>144168</v>
      </c>
      <c r="R69" s="460"/>
      <c r="S69" s="460"/>
      <c r="T69" s="460"/>
      <c r="U69" s="460"/>
      <c r="V69" s="460">
        <v>138019</v>
      </c>
      <c r="W69" s="460"/>
      <c r="X69" s="460"/>
      <c r="Y69" s="460"/>
      <c r="Z69" s="460"/>
      <c r="AA69" s="460">
        <v>6149</v>
      </c>
      <c r="AB69" s="460"/>
      <c r="AC69" s="460"/>
      <c r="AD69" s="460"/>
      <c r="AE69" s="460"/>
      <c r="AF69" s="460">
        <v>32354</v>
      </c>
      <c r="AG69" s="460"/>
      <c r="AH69" s="460"/>
      <c r="AI69" s="460"/>
      <c r="AJ69" s="460"/>
      <c r="AK69" s="460" t="s">
        <v>207</v>
      </c>
      <c r="AL69" s="460"/>
      <c r="AM69" s="460"/>
      <c r="AN69" s="460"/>
      <c r="AO69" s="460"/>
      <c r="AP69" s="460" t="s">
        <v>207</v>
      </c>
      <c r="AQ69" s="460"/>
      <c r="AR69" s="460"/>
      <c r="AS69" s="460"/>
      <c r="AT69" s="460"/>
      <c r="AU69" s="460" t="s">
        <v>207</v>
      </c>
      <c r="AV69" s="460"/>
      <c r="AW69" s="460"/>
      <c r="AX69" s="460"/>
      <c r="AY69" s="460"/>
      <c r="AZ69" s="578" t="s">
        <v>81</v>
      </c>
      <c r="BA69" s="578"/>
      <c r="BB69" s="578"/>
      <c r="BC69" s="578"/>
      <c r="BD69" s="606"/>
      <c r="BE69" s="381"/>
      <c r="BF69" s="381"/>
      <c r="BG69" s="381"/>
      <c r="BH69" s="381"/>
      <c r="BI69" s="381"/>
      <c r="BJ69" s="381"/>
      <c r="BK69" s="381"/>
      <c r="BL69" s="381"/>
      <c r="BM69" s="381"/>
      <c r="BN69" s="381"/>
      <c r="BO69" s="381"/>
      <c r="BP69" s="381"/>
      <c r="BQ69" s="377">
        <v>63</v>
      </c>
      <c r="BR69" s="662"/>
      <c r="BS69" s="668"/>
      <c r="BT69" s="669"/>
      <c r="BU69" s="669"/>
      <c r="BV69" s="669"/>
      <c r="BW69" s="669"/>
      <c r="BX69" s="669"/>
      <c r="BY69" s="669"/>
      <c r="BZ69" s="669"/>
      <c r="CA69" s="669"/>
      <c r="CB69" s="669"/>
      <c r="CC69" s="669"/>
      <c r="CD69" s="669"/>
      <c r="CE69" s="669"/>
      <c r="CF69" s="669"/>
      <c r="CG69" s="684"/>
      <c r="CH69" s="689"/>
      <c r="CI69" s="692"/>
      <c r="CJ69" s="692"/>
      <c r="CK69" s="692"/>
      <c r="CL69" s="708"/>
      <c r="CM69" s="689"/>
      <c r="CN69" s="692"/>
      <c r="CO69" s="692"/>
      <c r="CP69" s="692"/>
      <c r="CQ69" s="708"/>
      <c r="CR69" s="689"/>
      <c r="CS69" s="692"/>
      <c r="CT69" s="692"/>
      <c r="CU69" s="692"/>
      <c r="CV69" s="708"/>
      <c r="CW69" s="689"/>
      <c r="CX69" s="692"/>
      <c r="CY69" s="692"/>
      <c r="CZ69" s="692"/>
      <c r="DA69" s="708"/>
      <c r="DB69" s="689"/>
      <c r="DC69" s="692"/>
      <c r="DD69" s="692"/>
      <c r="DE69" s="692"/>
      <c r="DF69" s="708"/>
      <c r="DG69" s="689"/>
      <c r="DH69" s="692"/>
      <c r="DI69" s="692"/>
      <c r="DJ69" s="692"/>
      <c r="DK69" s="708"/>
      <c r="DL69" s="689"/>
      <c r="DM69" s="692"/>
      <c r="DN69" s="692"/>
      <c r="DO69" s="692"/>
      <c r="DP69" s="708"/>
      <c r="DQ69" s="689"/>
      <c r="DR69" s="692"/>
      <c r="DS69" s="692"/>
      <c r="DT69" s="692"/>
      <c r="DU69" s="708"/>
      <c r="DV69" s="668"/>
      <c r="DW69" s="669"/>
      <c r="DX69" s="669"/>
      <c r="DY69" s="669"/>
      <c r="DZ69" s="744"/>
      <c r="EA69" s="369"/>
    </row>
    <row r="70" spans="1:131" s="366" customFormat="1" ht="26.25" customHeight="1">
      <c r="A70" s="377">
        <v>3</v>
      </c>
      <c r="B70" s="406" t="s">
        <v>250</v>
      </c>
      <c r="C70" s="426"/>
      <c r="D70" s="426"/>
      <c r="E70" s="426"/>
      <c r="F70" s="426"/>
      <c r="G70" s="426"/>
      <c r="H70" s="426"/>
      <c r="I70" s="426"/>
      <c r="J70" s="426"/>
      <c r="K70" s="426"/>
      <c r="L70" s="426"/>
      <c r="M70" s="426"/>
      <c r="N70" s="426"/>
      <c r="O70" s="426"/>
      <c r="P70" s="442"/>
      <c r="Q70" s="454">
        <v>76940</v>
      </c>
      <c r="R70" s="466"/>
      <c r="S70" s="466"/>
      <c r="T70" s="466"/>
      <c r="U70" s="470"/>
      <c r="V70" s="471">
        <v>73165</v>
      </c>
      <c r="W70" s="466"/>
      <c r="X70" s="466"/>
      <c r="Y70" s="466"/>
      <c r="Z70" s="470"/>
      <c r="AA70" s="471">
        <v>3775</v>
      </c>
      <c r="AB70" s="466"/>
      <c r="AC70" s="466"/>
      <c r="AD70" s="466"/>
      <c r="AE70" s="470"/>
      <c r="AF70" s="471">
        <v>3775</v>
      </c>
      <c r="AG70" s="466"/>
      <c r="AH70" s="466"/>
      <c r="AI70" s="466"/>
      <c r="AJ70" s="470"/>
      <c r="AK70" s="471">
        <v>7300</v>
      </c>
      <c r="AL70" s="466"/>
      <c r="AM70" s="466"/>
      <c r="AN70" s="466"/>
      <c r="AO70" s="470"/>
      <c r="AP70" s="471">
        <v>42318</v>
      </c>
      <c r="AQ70" s="466"/>
      <c r="AR70" s="466"/>
      <c r="AS70" s="466"/>
      <c r="AT70" s="470"/>
      <c r="AU70" s="581">
        <v>931</v>
      </c>
      <c r="AV70" s="466"/>
      <c r="AW70" s="466"/>
      <c r="AX70" s="466"/>
      <c r="AY70" s="470"/>
      <c r="AZ70" s="619"/>
      <c r="BA70" s="426"/>
      <c r="BB70" s="426"/>
      <c r="BC70" s="426"/>
      <c r="BD70" s="629"/>
      <c r="BE70" s="381"/>
      <c r="BF70" s="381"/>
      <c r="BG70" s="381"/>
      <c r="BH70" s="381"/>
      <c r="BI70" s="381"/>
      <c r="BJ70" s="381"/>
      <c r="BK70" s="381"/>
      <c r="BL70" s="381"/>
      <c r="BM70" s="381"/>
      <c r="BN70" s="381"/>
      <c r="BO70" s="381"/>
      <c r="BP70" s="381"/>
      <c r="BQ70" s="377">
        <v>64</v>
      </c>
      <c r="BR70" s="662"/>
      <c r="BS70" s="668"/>
      <c r="BT70" s="669"/>
      <c r="BU70" s="669"/>
      <c r="BV70" s="669"/>
      <c r="BW70" s="669"/>
      <c r="BX70" s="669"/>
      <c r="BY70" s="669"/>
      <c r="BZ70" s="669"/>
      <c r="CA70" s="669"/>
      <c r="CB70" s="669"/>
      <c r="CC70" s="669"/>
      <c r="CD70" s="669"/>
      <c r="CE70" s="669"/>
      <c r="CF70" s="669"/>
      <c r="CG70" s="684"/>
      <c r="CH70" s="689"/>
      <c r="CI70" s="692"/>
      <c r="CJ70" s="692"/>
      <c r="CK70" s="692"/>
      <c r="CL70" s="708"/>
      <c r="CM70" s="689"/>
      <c r="CN70" s="692"/>
      <c r="CO70" s="692"/>
      <c r="CP70" s="692"/>
      <c r="CQ70" s="708"/>
      <c r="CR70" s="689"/>
      <c r="CS70" s="692"/>
      <c r="CT70" s="692"/>
      <c r="CU70" s="692"/>
      <c r="CV70" s="708"/>
      <c r="CW70" s="689"/>
      <c r="CX70" s="692"/>
      <c r="CY70" s="692"/>
      <c r="CZ70" s="692"/>
      <c r="DA70" s="708"/>
      <c r="DB70" s="689"/>
      <c r="DC70" s="692"/>
      <c r="DD70" s="692"/>
      <c r="DE70" s="692"/>
      <c r="DF70" s="708"/>
      <c r="DG70" s="689"/>
      <c r="DH70" s="692"/>
      <c r="DI70" s="692"/>
      <c r="DJ70" s="692"/>
      <c r="DK70" s="708"/>
      <c r="DL70" s="689"/>
      <c r="DM70" s="692"/>
      <c r="DN70" s="692"/>
      <c r="DO70" s="692"/>
      <c r="DP70" s="708"/>
      <c r="DQ70" s="689"/>
      <c r="DR70" s="692"/>
      <c r="DS70" s="692"/>
      <c r="DT70" s="692"/>
      <c r="DU70" s="708"/>
      <c r="DV70" s="668"/>
      <c r="DW70" s="669"/>
      <c r="DX70" s="669"/>
      <c r="DY70" s="669"/>
      <c r="DZ70" s="744"/>
      <c r="EA70" s="369"/>
    </row>
    <row r="71" spans="1:131" s="366" customFormat="1" ht="26.25" customHeight="1">
      <c r="A71" s="377">
        <v>4</v>
      </c>
      <c r="B71" s="406" t="s">
        <v>537</v>
      </c>
      <c r="C71" s="426"/>
      <c r="D71" s="426"/>
      <c r="E71" s="426"/>
      <c r="F71" s="426"/>
      <c r="G71" s="426"/>
      <c r="H71" s="426"/>
      <c r="I71" s="426"/>
      <c r="J71" s="426"/>
      <c r="K71" s="426"/>
      <c r="L71" s="426"/>
      <c r="M71" s="426"/>
      <c r="N71" s="426"/>
      <c r="O71" s="426"/>
      <c r="P71" s="442"/>
      <c r="Q71" s="454">
        <v>6933</v>
      </c>
      <c r="R71" s="466"/>
      <c r="S71" s="466"/>
      <c r="T71" s="466"/>
      <c r="U71" s="470"/>
      <c r="V71" s="471">
        <v>6850</v>
      </c>
      <c r="W71" s="466"/>
      <c r="X71" s="466"/>
      <c r="Y71" s="466"/>
      <c r="Z71" s="470"/>
      <c r="AA71" s="471">
        <v>82</v>
      </c>
      <c r="AB71" s="466"/>
      <c r="AC71" s="466"/>
      <c r="AD71" s="466"/>
      <c r="AE71" s="470"/>
      <c r="AF71" s="471">
        <v>82</v>
      </c>
      <c r="AG71" s="466"/>
      <c r="AH71" s="466"/>
      <c r="AI71" s="466"/>
      <c r="AJ71" s="470"/>
      <c r="AK71" s="471">
        <v>2485</v>
      </c>
      <c r="AL71" s="466"/>
      <c r="AM71" s="466"/>
      <c r="AN71" s="466"/>
      <c r="AO71" s="470"/>
      <c r="AP71" s="471" t="s">
        <v>207</v>
      </c>
      <c r="AQ71" s="466"/>
      <c r="AR71" s="466"/>
      <c r="AS71" s="466"/>
      <c r="AT71" s="470"/>
      <c r="AU71" s="581" t="s">
        <v>207</v>
      </c>
      <c r="AV71" s="466"/>
      <c r="AW71" s="466"/>
      <c r="AX71" s="466"/>
      <c r="AY71" s="470"/>
      <c r="AZ71" s="619"/>
      <c r="BA71" s="426"/>
      <c r="BB71" s="426"/>
      <c r="BC71" s="426"/>
      <c r="BD71" s="629"/>
      <c r="BE71" s="381"/>
      <c r="BF71" s="381"/>
      <c r="BG71" s="381"/>
      <c r="BH71" s="381"/>
      <c r="BI71" s="381"/>
      <c r="BJ71" s="381"/>
      <c r="BK71" s="381"/>
      <c r="BL71" s="381"/>
      <c r="BM71" s="381"/>
      <c r="BN71" s="381"/>
      <c r="BO71" s="381"/>
      <c r="BP71" s="381"/>
      <c r="BQ71" s="377">
        <v>65</v>
      </c>
      <c r="BR71" s="662"/>
      <c r="BS71" s="668"/>
      <c r="BT71" s="669"/>
      <c r="BU71" s="669"/>
      <c r="BV71" s="669"/>
      <c r="BW71" s="669"/>
      <c r="BX71" s="669"/>
      <c r="BY71" s="669"/>
      <c r="BZ71" s="669"/>
      <c r="CA71" s="669"/>
      <c r="CB71" s="669"/>
      <c r="CC71" s="669"/>
      <c r="CD71" s="669"/>
      <c r="CE71" s="669"/>
      <c r="CF71" s="669"/>
      <c r="CG71" s="684"/>
      <c r="CH71" s="689"/>
      <c r="CI71" s="692"/>
      <c r="CJ71" s="692"/>
      <c r="CK71" s="692"/>
      <c r="CL71" s="708"/>
      <c r="CM71" s="689"/>
      <c r="CN71" s="692"/>
      <c r="CO71" s="692"/>
      <c r="CP71" s="692"/>
      <c r="CQ71" s="708"/>
      <c r="CR71" s="689"/>
      <c r="CS71" s="692"/>
      <c r="CT71" s="692"/>
      <c r="CU71" s="692"/>
      <c r="CV71" s="708"/>
      <c r="CW71" s="689"/>
      <c r="CX71" s="692"/>
      <c r="CY71" s="692"/>
      <c r="CZ71" s="692"/>
      <c r="DA71" s="708"/>
      <c r="DB71" s="689"/>
      <c r="DC71" s="692"/>
      <c r="DD71" s="692"/>
      <c r="DE71" s="692"/>
      <c r="DF71" s="708"/>
      <c r="DG71" s="689"/>
      <c r="DH71" s="692"/>
      <c r="DI71" s="692"/>
      <c r="DJ71" s="692"/>
      <c r="DK71" s="708"/>
      <c r="DL71" s="689"/>
      <c r="DM71" s="692"/>
      <c r="DN71" s="692"/>
      <c r="DO71" s="692"/>
      <c r="DP71" s="708"/>
      <c r="DQ71" s="689"/>
      <c r="DR71" s="692"/>
      <c r="DS71" s="692"/>
      <c r="DT71" s="692"/>
      <c r="DU71" s="708"/>
      <c r="DV71" s="668"/>
      <c r="DW71" s="669"/>
      <c r="DX71" s="669"/>
      <c r="DY71" s="669"/>
      <c r="DZ71" s="744"/>
      <c r="EA71" s="369"/>
    </row>
    <row r="72" spans="1:131" s="366" customFormat="1" ht="26.25" customHeight="1">
      <c r="A72" s="377">
        <v>5</v>
      </c>
      <c r="B72" s="406" t="s">
        <v>494</v>
      </c>
      <c r="C72" s="426"/>
      <c r="D72" s="426"/>
      <c r="E72" s="426"/>
      <c r="F72" s="426"/>
      <c r="G72" s="426"/>
      <c r="H72" s="426"/>
      <c r="I72" s="426"/>
      <c r="J72" s="426"/>
      <c r="K72" s="426"/>
      <c r="L72" s="426"/>
      <c r="M72" s="426"/>
      <c r="N72" s="426"/>
      <c r="O72" s="426"/>
      <c r="P72" s="442"/>
      <c r="Q72" s="454">
        <v>1385861</v>
      </c>
      <c r="R72" s="466"/>
      <c r="S72" s="466"/>
      <c r="T72" s="466"/>
      <c r="U72" s="470"/>
      <c r="V72" s="471">
        <v>1346246</v>
      </c>
      <c r="W72" s="466"/>
      <c r="X72" s="466"/>
      <c r="Y72" s="466"/>
      <c r="Z72" s="470"/>
      <c r="AA72" s="471">
        <v>39615</v>
      </c>
      <c r="AB72" s="466"/>
      <c r="AC72" s="466"/>
      <c r="AD72" s="466"/>
      <c r="AE72" s="470"/>
      <c r="AF72" s="471">
        <v>39615</v>
      </c>
      <c r="AG72" s="466"/>
      <c r="AH72" s="466"/>
      <c r="AI72" s="466"/>
      <c r="AJ72" s="470"/>
      <c r="AK72" s="471">
        <v>13582</v>
      </c>
      <c r="AL72" s="466"/>
      <c r="AM72" s="466"/>
      <c r="AN72" s="466"/>
      <c r="AO72" s="470"/>
      <c r="AP72" s="471" t="s">
        <v>207</v>
      </c>
      <c r="AQ72" s="466"/>
      <c r="AR72" s="466"/>
      <c r="AS72" s="466"/>
      <c r="AT72" s="470"/>
      <c r="AU72" s="471" t="s">
        <v>207</v>
      </c>
      <c r="AV72" s="466"/>
      <c r="AW72" s="466"/>
      <c r="AX72" s="466"/>
      <c r="AY72" s="470"/>
      <c r="AZ72" s="619"/>
      <c r="BA72" s="426"/>
      <c r="BB72" s="426"/>
      <c r="BC72" s="426"/>
      <c r="BD72" s="629"/>
      <c r="BE72" s="381"/>
      <c r="BF72" s="381"/>
      <c r="BG72" s="381"/>
      <c r="BH72" s="381"/>
      <c r="BI72" s="381"/>
      <c r="BJ72" s="381"/>
      <c r="BK72" s="381"/>
      <c r="BL72" s="381"/>
      <c r="BM72" s="381"/>
      <c r="BN72" s="381"/>
      <c r="BO72" s="381"/>
      <c r="BP72" s="381"/>
      <c r="BQ72" s="377">
        <v>66</v>
      </c>
      <c r="BR72" s="662"/>
      <c r="BS72" s="668"/>
      <c r="BT72" s="669"/>
      <c r="BU72" s="669"/>
      <c r="BV72" s="669"/>
      <c r="BW72" s="669"/>
      <c r="BX72" s="669"/>
      <c r="BY72" s="669"/>
      <c r="BZ72" s="669"/>
      <c r="CA72" s="669"/>
      <c r="CB72" s="669"/>
      <c r="CC72" s="669"/>
      <c r="CD72" s="669"/>
      <c r="CE72" s="669"/>
      <c r="CF72" s="669"/>
      <c r="CG72" s="684"/>
      <c r="CH72" s="689"/>
      <c r="CI72" s="692"/>
      <c r="CJ72" s="692"/>
      <c r="CK72" s="692"/>
      <c r="CL72" s="708"/>
      <c r="CM72" s="689"/>
      <c r="CN72" s="692"/>
      <c r="CO72" s="692"/>
      <c r="CP72" s="692"/>
      <c r="CQ72" s="708"/>
      <c r="CR72" s="689"/>
      <c r="CS72" s="692"/>
      <c r="CT72" s="692"/>
      <c r="CU72" s="692"/>
      <c r="CV72" s="708"/>
      <c r="CW72" s="689"/>
      <c r="CX72" s="692"/>
      <c r="CY72" s="692"/>
      <c r="CZ72" s="692"/>
      <c r="DA72" s="708"/>
      <c r="DB72" s="689"/>
      <c r="DC72" s="692"/>
      <c r="DD72" s="692"/>
      <c r="DE72" s="692"/>
      <c r="DF72" s="708"/>
      <c r="DG72" s="689"/>
      <c r="DH72" s="692"/>
      <c r="DI72" s="692"/>
      <c r="DJ72" s="692"/>
      <c r="DK72" s="708"/>
      <c r="DL72" s="689"/>
      <c r="DM72" s="692"/>
      <c r="DN72" s="692"/>
      <c r="DO72" s="692"/>
      <c r="DP72" s="708"/>
      <c r="DQ72" s="689"/>
      <c r="DR72" s="692"/>
      <c r="DS72" s="692"/>
      <c r="DT72" s="692"/>
      <c r="DU72" s="708"/>
      <c r="DV72" s="668"/>
      <c r="DW72" s="669"/>
      <c r="DX72" s="669"/>
      <c r="DY72" s="669"/>
      <c r="DZ72" s="744"/>
      <c r="EA72" s="369"/>
    </row>
    <row r="73" spans="1:131" s="366" customFormat="1" ht="26.25" customHeight="1">
      <c r="A73" s="377">
        <v>6</v>
      </c>
      <c r="B73" s="406"/>
      <c r="C73" s="426"/>
      <c r="D73" s="426"/>
      <c r="E73" s="426"/>
      <c r="F73" s="426"/>
      <c r="G73" s="426"/>
      <c r="H73" s="426"/>
      <c r="I73" s="426"/>
      <c r="J73" s="426"/>
      <c r="K73" s="426"/>
      <c r="L73" s="426"/>
      <c r="M73" s="426"/>
      <c r="N73" s="426"/>
      <c r="O73" s="426"/>
      <c r="P73" s="442"/>
      <c r="Q73" s="448"/>
      <c r="R73" s="460"/>
      <c r="S73" s="460"/>
      <c r="T73" s="460"/>
      <c r="U73" s="460"/>
      <c r="V73" s="460"/>
      <c r="W73" s="460"/>
      <c r="X73" s="460"/>
      <c r="Y73" s="460"/>
      <c r="Z73" s="460"/>
      <c r="AA73" s="460"/>
      <c r="AB73" s="460"/>
      <c r="AC73" s="460"/>
      <c r="AD73" s="460"/>
      <c r="AE73" s="460"/>
      <c r="AF73" s="460"/>
      <c r="AG73" s="460"/>
      <c r="AH73" s="460"/>
      <c r="AI73" s="460"/>
      <c r="AJ73" s="460"/>
      <c r="AK73" s="460"/>
      <c r="AL73" s="460"/>
      <c r="AM73" s="460"/>
      <c r="AN73" s="460"/>
      <c r="AO73" s="460"/>
      <c r="AP73" s="460"/>
      <c r="AQ73" s="460"/>
      <c r="AR73" s="460"/>
      <c r="AS73" s="460"/>
      <c r="AT73" s="460"/>
      <c r="AU73" s="460"/>
      <c r="AV73" s="460"/>
      <c r="AW73" s="460"/>
      <c r="AX73" s="460"/>
      <c r="AY73" s="460"/>
      <c r="AZ73" s="578"/>
      <c r="BA73" s="578"/>
      <c r="BB73" s="578"/>
      <c r="BC73" s="578"/>
      <c r="BD73" s="606"/>
      <c r="BE73" s="381"/>
      <c r="BF73" s="381"/>
      <c r="BG73" s="381"/>
      <c r="BH73" s="381"/>
      <c r="BI73" s="381"/>
      <c r="BJ73" s="381"/>
      <c r="BK73" s="381"/>
      <c r="BL73" s="381"/>
      <c r="BM73" s="381"/>
      <c r="BN73" s="381"/>
      <c r="BO73" s="381"/>
      <c r="BP73" s="381"/>
      <c r="BQ73" s="377">
        <v>67</v>
      </c>
      <c r="BR73" s="662"/>
      <c r="BS73" s="668"/>
      <c r="BT73" s="669"/>
      <c r="BU73" s="669"/>
      <c r="BV73" s="669"/>
      <c r="BW73" s="669"/>
      <c r="BX73" s="669"/>
      <c r="BY73" s="669"/>
      <c r="BZ73" s="669"/>
      <c r="CA73" s="669"/>
      <c r="CB73" s="669"/>
      <c r="CC73" s="669"/>
      <c r="CD73" s="669"/>
      <c r="CE73" s="669"/>
      <c r="CF73" s="669"/>
      <c r="CG73" s="684"/>
      <c r="CH73" s="689"/>
      <c r="CI73" s="692"/>
      <c r="CJ73" s="692"/>
      <c r="CK73" s="692"/>
      <c r="CL73" s="708"/>
      <c r="CM73" s="689"/>
      <c r="CN73" s="692"/>
      <c r="CO73" s="692"/>
      <c r="CP73" s="692"/>
      <c r="CQ73" s="708"/>
      <c r="CR73" s="689"/>
      <c r="CS73" s="692"/>
      <c r="CT73" s="692"/>
      <c r="CU73" s="692"/>
      <c r="CV73" s="708"/>
      <c r="CW73" s="689"/>
      <c r="CX73" s="692"/>
      <c r="CY73" s="692"/>
      <c r="CZ73" s="692"/>
      <c r="DA73" s="708"/>
      <c r="DB73" s="689"/>
      <c r="DC73" s="692"/>
      <c r="DD73" s="692"/>
      <c r="DE73" s="692"/>
      <c r="DF73" s="708"/>
      <c r="DG73" s="689"/>
      <c r="DH73" s="692"/>
      <c r="DI73" s="692"/>
      <c r="DJ73" s="692"/>
      <c r="DK73" s="708"/>
      <c r="DL73" s="689"/>
      <c r="DM73" s="692"/>
      <c r="DN73" s="692"/>
      <c r="DO73" s="692"/>
      <c r="DP73" s="708"/>
      <c r="DQ73" s="689"/>
      <c r="DR73" s="692"/>
      <c r="DS73" s="692"/>
      <c r="DT73" s="692"/>
      <c r="DU73" s="708"/>
      <c r="DV73" s="668"/>
      <c r="DW73" s="669"/>
      <c r="DX73" s="669"/>
      <c r="DY73" s="669"/>
      <c r="DZ73" s="744"/>
      <c r="EA73" s="369"/>
    </row>
    <row r="74" spans="1:131" s="366" customFormat="1" ht="26.25" customHeight="1">
      <c r="A74" s="377">
        <v>7</v>
      </c>
      <c r="B74" s="406"/>
      <c r="C74" s="426"/>
      <c r="D74" s="426"/>
      <c r="E74" s="426"/>
      <c r="F74" s="426"/>
      <c r="G74" s="426"/>
      <c r="H74" s="426"/>
      <c r="I74" s="426"/>
      <c r="J74" s="426"/>
      <c r="K74" s="426"/>
      <c r="L74" s="426"/>
      <c r="M74" s="426"/>
      <c r="N74" s="426"/>
      <c r="O74" s="426"/>
      <c r="P74" s="442"/>
      <c r="Q74" s="448"/>
      <c r="R74" s="460"/>
      <c r="S74" s="460"/>
      <c r="T74" s="460"/>
      <c r="U74" s="460"/>
      <c r="V74" s="460"/>
      <c r="W74" s="460"/>
      <c r="X74" s="460"/>
      <c r="Y74" s="460"/>
      <c r="Z74" s="460"/>
      <c r="AA74" s="460"/>
      <c r="AB74" s="460"/>
      <c r="AC74" s="460"/>
      <c r="AD74" s="460"/>
      <c r="AE74" s="460"/>
      <c r="AF74" s="460"/>
      <c r="AG74" s="460"/>
      <c r="AH74" s="460"/>
      <c r="AI74" s="460"/>
      <c r="AJ74" s="460"/>
      <c r="AK74" s="460"/>
      <c r="AL74" s="460"/>
      <c r="AM74" s="460"/>
      <c r="AN74" s="460"/>
      <c r="AO74" s="460"/>
      <c r="AP74" s="460"/>
      <c r="AQ74" s="460"/>
      <c r="AR74" s="460"/>
      <c r="AS74" s="460"/>
      <c r="AT74" s="460"/>
      <c r="AU74" s="460"/>
      <c r="AV74" s="460"/>
      <c r="AW74" s="460"/>
      <c r="AX74" s="460"/>
      <c r="AY74" s="460"/>
      <c r="AZ74" s="578"/>
      <c r="BA74" s="578"/>
      <c r="BB74" s="578"/>
      <c r="BC74" s="578"/>
      <c r="BD74" s="606"/>
      <c r="BE74" s="381"/>
      <c r="BF74" s="381"/>
      <c r="BG74" s="381"/>
      <c r="BH74" s="381"/>
      <c r="BI74" s="381"/>
      <c r="BJ74" s="381"/>
      <c r="BK74" s="381"/>
      <c r="BL74" s="381"/>
      <c r="BM74" s="381"/>
      <c r="BN74" s="381"/>
      <c r="BO74" s="381"/>
      <c r="BP74" s="381"/>
      <c r="BQ74" s="377">
        <v>68</v>
      </c>
      <c r="BR74" s="662"/>
      <c r="BS74" s="668"/>
      <c r="BT74" s="669"/>
      <c r="BU74" s="669"/>
      <c r="BV74" s="669"/>
      <c r="BW74" s="669"/>
      <c r="BX74" s="669"/>
      <c r="BY74" s="669"/>
      <c r="BZ74" s="669"/>
      <c r="CA74" s="669"/>
      <c r="CB74" s="669"/>
      <c r="CC74" s="669"/>
      <c r="CD74" s="669"/>
      <c r="CE74" s="669"/>
      <c r="CF74" s="669"/>
      <c r="CG74" s="684"/>
      <c r="CH74" s="689"/>
      <c r="CI74" s="692"/>
      <c r="CJ74" s="692"/>
      <c r="CK74" s="692"/>
      <c r="CL74" s="708"/>
      <c r="CM74" s="689"/>
      <c r="CN74" s="692"/>
      <c r="CO74" s="692"/>
      <c r="CP74" s="692"/>
      <c r="CQ74" s="708"/>
      <c r="CR74" s="689"/>
      <c r="CS74" s="692"/>
      <c r="CT74" s="692"/>
      <c r="CU74" s="692"/>
      <c r="CV74" s="708"/>
      <c r="CW74" s="689"/>
      <c r="CX74" s="692"/>
      <c r="CY74" s="692"/>
      <c r="CZ74" s="692"/>
      <c r="DA74" s="708"/>
      <c r="DB74" s="689"/>
      <c r="DC74" s="692"/>
      <c r="DD74" s="692"/>
      <c r="DE74" s="692"/>
      <c r="DF74" s="708"/>
      <c r="DG74" s="689"/>
      <c r="DH74" s="692"/>
      <c r="DI74" s="692"/>
      <c r="DJ74" s="692"/>
      <c r="DK74" s="708"/>
      <c r="DL74" s="689"/>
      <c r="DM74" s="692"/>
      <c r="DN74" s="692"/>
      <c r="DO74" s="692"/>
      <c r="DP74" s="708"/>
      <c r="DQ74" s="689"/>
      <c r="DR74" s="692"/>
      <c r="DS74" s="692"/>
      <c r="DT74" s="692"/>
      <c r="DU74" s="708"/>
      <c r="DV74" s="668"/>
      <c r="DW74" s="669"/>
      <c r="DX74" s="669"/>
      <c r="DY74" s="669"/>
      <c r="DZ74" s="744"/>
      <c r="EA74" s="369"/>
    </row>
    <row r="75" spans="1:131" s="366" customFormat="1" ht="26.25" customHeight="1">
      <c r="A75" s="377">
        <v>8</v>
      </c>
      <c r="B75" s="406"/>
      <c r="C75" s="426"/>
      <c r="D75" s="426"/>
      <c r="E75" s="426"/>
      <c r="F75" s="426"/>
      <c r="G75" s="426"/>
      <c r="H75" s="426"/>
      <c r="I75" s="426"/>
      <c r="J75" s="426"/>
      <c r="K75" s="426"/>
      <c r="L75" s="426"/>
      <c r="M75" s="426"/>
      <c r="N75" s="426"/>
      <c r="O75" s="426"/>
      <c r="P75" s="442"/>
      <c r="Q75" s="454"/>
      <c r="R75" s="466"/>
      <c r="S75" s="466"/>
      <c r="T75" s="466"/>
      <c r="U75" s="470"/>
      <c r="V75" s="471"/>
      <c r="W75" s="466"/>
      <c r="X75" s="466"/>
      <c r="Y75" s="466"/>
      <c r="Z75" s="470"/>
      <c r="AA75" s="471"/>
      <c r="AB75" s="466"/>
      <c r="AC75" s="466"/>
      <c r="AD75" s="466"/>
      <c r="AE75" s="470"/>
      <c r="AF75" s="471"/>
      <c r="AG75" s="466"/>
      <c r="AH75" s="466"/>
      <c r="AI75" s="466"/>
      <c r="AJ75" s="470"/>
      <c r="AK75" s="471"/>
      <c r="AL75" s="466"/>
      <c r="AM75" s="466"/>
      <c r="AN75" s="466"/>
      <c r="AO75" s="470"/>
      <c r="AP75" s="471"/>
      <c r="AQ75" s="466"/>
      <c r="AR75" s="466"/>
      <c r="AS75" s="466"/>
      <c r="AT75" s="470"/>
      <c r="AU75" s="471"/>
      <c r="AV75" s="466"/>
      <c r="AW75" s="466"/>
      <c r="AX75" s="466"/>
      <c r="AY75" s="470"/>
      <c r="AZ75" s="578"/>
      <c r="BA75" s="578"/>
      <c r="BB75" s="578"/>
      <c r="BC75" s="578"/>
      <c r="BD75" s="606"/>
      <c r="BE75" s="381"/>
      <c r="BF75" s="381"/>
      <c r="BG75" s="381"/>
      <c r="BH75" s="381"/>
      <c r="BI75" s="381"/>
      <c r="BJ75" s="381"/>
      <c r="BK75" s="381"/>
      <c r="BL75" s="381"/>
      <c r="BM75" s="381"/>
      <c r="BN75" s="381"/>
      <c r="BO75" s="381"/>
      <c r="BP75" s="381"/>
      <c r="BQ75" s="377">
        <v>69</v>
      </c>
      <c r="BR75" s="662"/>
      <c r="BS75" s="668"/>
      <c r="BT75" s="669"/>
      <c r="BU75" s="669"/>
      <c r="BV75" s="669"/>
      <c r="BW75" s="669"/>
      <c r="BX75" s="669"/>
      <c r="BY75" s="669"/>
      <c r="BZ75" s="669"/>
      <c r="CA75" s="669"/>
      <c r="CB75" s="669"/>
      <c r="CC75" s="669"/>
      <c r="CD75" s="669"/>
      <c r="CE75" s="669"/>
      <c r="CF75" s="669"/>
      <c r="CG75" s="684"/>
      <c r="CH75" s="689"/>
      <c r="CI75" s="692"/>
      <c r="CJ75" s="692"/>
      <c r="CK75" s="692"/>
      <c r="CL75" s="708"/>
      <c r="CM75" s="689"/>
      <c r="CN75" s="692"/>
      <c r="CO75" s="692"/>
      <c r="CP75" s="692"/>
      <c r="CQ75" s="708"/>
      <c r="CR75" s="689"/>
      <c r="CS75" s="692"/>
      <c r="CT75" s="692"/>
      <c r="CU75" s="692"/>
      <c r="CV75" s="708"/>
      <c r="CW75" s="689"/>
      <c r="CX75" s="692"/>
      <c r="CY75" s="692"/>
      <c r="CZ75" s="692"/>
      <c r="DA75" s="708"/>
      <c r="DB75" s="689"/>
      <c r="DC75" s="692"/>
      <c r="DD75" s="692"/>
      <c r="DE75" s="692"/>
      <c r="DF75" s="708"/>
      <c r="DG75" s="689"/>
      <c r="DH75" s="692"/>
      <c r="DI75" s="692"/>
      <c r="DJ75" s="692"/>
      <c r="DK75" s="708"/>
      <c r="DL75" s="689"/>
      <c r="DM75" s="692"/>
      <c r="DN75" s="692"/>
      <c r="DO75" s="692"/>
      <c r="DP75" s="708"/>
      <c r="DQ75" s="689"/>
      <c r="DR75" s="692"/>
      <c r="DS75" s="692"/>
      <c r="DT75" s="692"/>
      <c r="DU75" s="708"/>
      <c r="DV75" s="668"/>
      <c r="DW75" s="669"/>
      <c r="DX75" s="669"/>
      <c r="DY75" s="669"/>
      <c r="DZ75" s="744"/>
      <c r="EA75" s="369"/>
    </row>
    <row r="76" spans="1:131" s="366" customFormat="1" ht="26.25" customHeight="1">
      <c r="A76" s="377">
        <v>9</v>
      </c>
      <c r="B76" s="406"/>
      <c r="C76" s="426"/>
      <c r="D76" s="426"/>
      <c r="E76" s="426"/>
      <c r="F76" s="426"/>
      <c r="G76" s="426"/>
      <c r="H76" s="426"/>
      <c r="I76" s="426"/>
      <c r="J76" s="426"/>
      <c r="K76" s="426"/>
      <c r="L76" s="426"/>
      <c r="M76" s="426"/>
      <c r="N76" s="426"/>
      <c r="O76" s="426"/>
      <c r="P76" s="442"/>
      <c r="Q76" s="454"/>
      <c r="R76" s="466"/>
      <c r="S76" s="466"/>
      <c r="T76" s="466"/>
      <c r="U76" s="470"/>
      <c r="V76" s="471"/>
      <c r="W76" s="466"/>
      <c r="X76" s="466"/>
      <c r="Y76" s="466"/>
      <c r="Z76" s="470"/>
      <c r="AA76" s="471"/>
      <c r="AB76" s="466"/>
      <c r="AC76" s="466"/>
      <c r="AD76" s="466"/>
      <c r="AE76" s="470"/>
      <c r="AF76" s="471"/>
      <c r="AG76" s="466"/>
      <c r="AH76" s="466"/>
      <c r="AI76" s="466"/>
      <c r="AJ76" s="470"/>
      <c r="AK76" s="471"/>
      <c r="AL76" s="466"/>
      <c r="AM76" s="466"/>
      <c r="AN76" s="466"/>
      <c r="AO76" s="470"/>
      <c r="AP76" s="471"/>
      <c r="AQ76" s="466"/>
      <c r="AR76" s="466"/>
      <c r="AS76" s="466"/>
      <c r="AT76" s="470"/>
      <c r="AU76" s="471"/>
      <c r="AV76" s="466"/>
      <c r="AW76" s="466"/>
      <c r="AX76" s="466"/>
      <c r="AY76" s="470"/>
      <c r="AZ76" s="578"/>
      <c r="BA76" s="578"/>
      <c r="BB76" s="578"/>
      <c r="BC76" s="578"/>
      <c r="BD76" s="606"/>
      <c r="BE76" s="381"/>
      <c r="BF76" s="381"/>
      <c r="BG76" s="381"/>
      <c r="BH76" s="381"/>
      <c r="BI76" s="381"/>
      <c r="BJ76" s="381"/>
      <c r="BK76" s="381"/>
      <c r="BL76" s="381"/>
      <c r="BM76" s="381"/>
      <c r="BN76" s="381"/>
      <c r="BO76" s="381"/>
      <c r="BP76" s="381"/>
      <c r="BQ76" s="377">
        <v>70</v>
      </c>
      <c r="BR76" s="662"/>
      <c r="BS76" s="668"/>
      <c r="BT76" s="669"/>
      <c r="BU76" s="669"/>
      <c r="BV76" s="669"/>
      <c r="BW76" s="669"/>
      <c r="BX76" s="669"/>
      <c r="BY76" s="669"/>
      <c r="BZ76" s="669"/>
      <c r="CA76" s="669"/>
      <c r="CB76" s="669"/>
      <c r="CC76" s="669"/>
      <c r="CD76" s="669"/>
      <c r="CE76" s="669"/>
      <c r="CF76" s="669"/>
      <c r="CG76" s="684"/>
      <c r="CH76" s="689"/>
      <c r="CI76" s="692"/>
      <c r="CJ76" s="692"/>
      <c r="CK76" s="692"/>
      <c r="CL76" s="708"/>
      <c r="CM76" s="689"/>
      <c r="CN76" s="692"/>
      <c r="CO76" s="692"/>
      <c r="CP76" s="692"/>
      <c r="CQ76" s="708"/>
      <c r="CR76" s="689"/>
      <c r="CS76" s="692"/>
      <c r="CT76" s="692"/>
      <c r="CU76" s="692"/>
      <c r="CV76" s="708"/>
      <c r="CW76" s="689"/>
      <c r="CX76" s="692"/>
      <c r="CY76" s="692"/>
      <c r="CZ76" s="692"/>
      <c r="DA76" s="708"/>
      <c r="DB76" s="689"/>
      <c r="DC76" s="692"/>
      <c r="DD76" s="692"/>
      <c r="DE76" s="692"/>
      <c r="DF76" s="708"/>
      <c r="DG76" s="689"/>
      <c r="DH76" s="692"/>
      <c r="DI76" s="692"/>
      <c r="DJ76" s="692"/>
      <c r="DK76" s="708"/>
      <c r="DL76" s="689"/>
      <c r="DM76" s="692"/>
      <c r="DN76" s="692"/>
      <c r="DO76" s="692"/>
      <c r="DP76" s="708"/>
      <c r="DQ76" s="689"/>
      <c r="DR76" s="692"/>
      <c r="DS76" s="692"/>
      <c r="DT76" s="692"/>
      <c r="DU76" s="708"/>
      <c r="DV76" s="668"/>
      <c r="DW76" s="669"/>
      <c r="DX76" s="669"/>
      <c r="DY76" s="669"/>
      <c r="DZ76" s="744"/>
      <c r="EA76" s="369"/>
    </row>
    <row r="77" spans="1:131" s="366" customFormat="1" ht="26.25" customHeight="1">
      <c r="A77" s="377">
        <v>10</v>
      </c>
      <c r="B77" s="406"/>
      <c r="C77" s="426"/>
      <c r="D77" s="426"/>
      <c r="E77" s="426"/>
      <c r="F77" s="426"/>
      <c r="G77" s="426"/>
      <c r="H77" s="426"/>
      <c r="I77" s="426"/>
      <c r="J77" s="426"/>
      <c r="K77" s="426"/>
      <c r="L77" s="426"/>
      <c r="M77" s="426"/>
      <c r="N77" s="426"/>
      <c r="O77" s="426"/>
      <c r="P77" s="442"/>
      <c r="Q77" s="454"/>
      <c r="R77" s="466"/>
      <c r="S77" s="466"/>
      <c r="T77" s="466"/>
      <c r="U77" s="470"/>
      <c r="V77" s="471"/>
      <c r="W77" s="466"/>
      <c r="X77" s="466"/>
      <c r="Y77" s="466"/>
      <c r="Z77" s="470"/>
      <c r="AA77" s="471"/>
      <c r="AB77" s="466"/>
      <c r="AC77" s="466"/>
      <c r="AD77" s="466"/>
      <c r="AE77" s="470"/>
      <c r="AF77" s="471"/>
      <c r="AG77" s="466"/>
      <c r="AH77" s="466"/>
      <c r="AI77" s="466"/>
      <c r="AJ77" s="470"/>
      <c r="AK77" s="471"/>
      <c r="AL77" s="466"/>
      <c r="AM77" s="466"/>
      <c r="AN77" s="466"/>
      <c r="AO77" s="470"/>
      <c r="AP77" s="471"/>
      <c r="AQ77" s="466"/>
      <c r="AR77" s="466"/>
      <c r="AS77" s="466"/>
      <c r="AT77" s="470"/>
      <c r="AU77" s="471"/>
      <c r="AV77" s="466"/>
      <c r="AW77" s="466"/>
      <c r="AX77" s="466"/>
      <c r="AY77" s="470"/>
      <c r="AZ77" s="578"/>
      <c r="BA77" s="578"/>
      <c r="BB77" s="578"/>
      <c r="BC77" s="578"/>
      <c r="BD77" s="606"/>
      <c r="BE77" s="381"/>
      <c r="BF77" s="381"/>
      <c r="BG77" s="381"/>
      <c r="BH77" s="381"/>
      <c r="BI77" s="381"/>
      <c r="BJ77" s="381"/>
      <c r="BK77" s="381"/>
      <c r="BL77" s="381"/>
      <c r="BM77" s="381"/>
      <c r="BN77" s="381"/>
      <c r="BO77" s="381"/>
      <c r="BP77" s="381"/>
      <c r="BQ77" s="377">
        <v>71</v>
      </c>
      <c r="BR77" s="662"/>
      <c r="BS77" s="668"/>
      <c r="BT77" s="669"/>
      <c r="BU77" s="669"/>
      <c r="BV77" s="669"/>
      <c r="BW77" s="669"/>
      <c r="BX77" s="669"/>
      <c r="BY77" s="669"/>
      <c r="BZ77" s="669"/>
      <c r="CA77" s="669"/>
      <c r="CB77" s="669"/>
      <c r="CC77" s="669"/>
      <c r="CD77" s="669"/>
      <c r="CE77" s="669"/>
      <c r="CF77" s="669"/>
      <c r="CG77" s="684"/>
      <c r="CH77" s="689"/>
      <c r="CI77" s="692"/>
      <c r="CJ77" s="692"/>
      <c r="CK77" s="692"/>
      <c r="CL77" s="708"/>
      <c r="CM77" s="689"/>
      <c r="CN77" s="692"/>
      <c r="CO77" s="692"/>
      <c r="CP77" s="692"/>
      <c r="CQ77" s="708"/>
      <c r="CR77" s="689"/>
      <c r="CS77" s="692"/>
      <c r="CT77" s="692"/>
      <c r="CU77" s="692"/>
      <c r="CV77" s="708"/>
      <c r="CW77" s="689"/>
      <c r="CX77" s="692"/>
      <c r="CY77" s="692"/>
      <c r="CZ77" s="692"/>
      <c r="DA77" s="708"/>
      <c r="DB77" s="689"/>
      <c r="DC77" s="692"/>
      <c r="DD77" s="692"/>
      <c r="DE77" s="692"/>
      <c r="DF77" s="708"/>
      <c r="DG77" s="689"/>
      <c r="DH77" s="692"/>
      <c r="DI77" s="692"/>
      <c r="DJ77" s="692"/>
      <c r="DK77" s="708"/>
      <c r="DL77" s="689"/>
      <c r="DM77" s="692"/>
      <c r="DN77" s="692"/>
      <c r="DO77" s="692"/>
      <c r="DP77" s="708"/>
      <c r="DQ77" s="689"/>
      <c r="DR77" s="692"/>
      <c r="DS77" s="692"/>
      <c r="DT77" s="692"/>
      <c r="DU77" s="708"/>
      <c r="DV77" s="668"/>
      <c r="DW77" s="669"/>
      <c r="DX77" s="669"/>
      <c r="DY77" s="669"/>
      <c r="DZ77" s="744"/>
      <c r="EA77" s="369"/>
    </row>
    <row r="78" spans="1:131" s="366" customFormat="1" ht="26.25" customHeight="1">
      <c r="A78" s="377">
        <v>11</v>
      </c>
      <c r="B78" s="406"/>
      <c r="C78" s="426"/>
      <c r="D78" s="426"/>
      <c r="E78" s="426"/>
      <c r="F78" s="426"/>
      <c r="G78" s="426"/>
      <c r="H78" s="426"/>
      <c r="I78" s="426"/>
      <c r="J78" s="426"/>
      <c r="K78" s="426"/>
      <c r="L78" s="426"/>
      <c r="M78" s="426"/>
      <c r="N78" s="426"/>
      <c r="O78" s="426"/>
      <c r="P78" s="442"/>
      <c r="Q78" s="448"/>
      <c r="R78" s="460"/>
      <c r="S78" s="460"/>
      <c r="T78" s="460"/>
      <c r="U78" s="460"/>
      <c r="V78" s="460"/>
      <c r="W78" s="460"/>
      <c r="X78" s="460"/>
      <c r="Y78" s="460"/>
      <c r="Z78" s="460"/>
      <c r="AA78" s="460"/>
      <c r="AB78" s="460"/>
      <c r="AC78" s="460"/>
      <c r="AD78" s="460"/>
      <c r="AE78" s="460"/>
      <c r="AF78" s="460"/>
      <c r="AG78" s="460"/>
      <c r="AH78" s="460"/>
      <c r="AI78" s="460"/>
      <c r="AJ78" s="460"/>
      <c r="AK78" s="460"/>
      <c r="AL78" s="460"/>
      <c r="AM78" s="460"/>
      <c r="AN78" s="460"/>
      <c r="AO78" s="460"/>
      <c r="AP78" s="460"/>
      <c r="AQ78" s="460"/>
      <c r="AR78" s="460"/>
      <c r="AS78" s="460"/>
      <c r="AT78" s="460"/>
      <c r="AU78" s="460"/>
      <c r="AV78" s="460"/>
      <c r="AW78" s="460"/>
      <c r="AX78" s="460"/>
      <c r="AY78" s="460"/>
      <c r="AZ78" s="578"/>
      <c r="BA78" s="578"/>
      <c r="BB78" s="578"/>
      <c r="BC78" s="578"/>
      <c r="BD78" s="606"/>
      <c r="BE78" s="381"/>
      <c r="BF78" s="381"/>
      <c r="BG78" s="381"/>
      <c r="BH78" s="381"/>
      <c r="BI78" s="381"/>
      <c r="BJ78" s="369"/>
      <c r="BK78" s="369"/>
      <c r="BL78" s="369"/>
      <c r="BM78" s="369"/>
      <c r="BN78" s="369"/>
      <c r="BO78" s="381"/>
      <c r="BP78" s="381"/>
      <c r="BQ78" s="377">
        <v>72</v>
      </c>
      <c r="BR78" s="662"/>
      <c r="BS78" s="668"/>
      <c r="BT78" s="669"/>
      <c r="BU78" s="669"/>
      <c r="BV78" s="669"/>
      <c r="BW78" s="669"/>
      <c r="BX78" s="669"/>
      <c r="BY78" s="669"/>
      <c r="BZ78" s="669"/>
      <c r="CA78" s="669"/>
      <c r="CB78" s="669"/>
      <c r="CC78" s="669"/>
      <c r="CD78" s="669"/>
      <c r="CE78" s="669"/>
      <c r="CF78" s="669"/>
      <c r="CG78" s="684"/>
      <c r="CH78" s="689"/>
      <c r="CI78" s="692"/>
      <c r="CJ78" s="692"/>
      <c r="CK78" s="692"/>
      <c r="CL78" s="708"/>
      <c r="CM78" s="689"/>
      <c r="CN78" s="692"/>
      <c r="CO78" s="692"/>
      <c r="CP78" s="692"/>
      <c r="CQ78" s="708"/>
      <c r="CR78" s="689"/>
      <c r="CS78" s="692"/>
      <c r="CT78" s="692"/>
      <c r="CU78" s="692"/>
      <c r="CV78" s="708"/>
      <c r="CW78" s="689"/>
      <c r="CX78" s="692"/>
      <c r="CY78" s="692"/>
      <c r="CZ78" s="692"/>
      <c r="DA78" s="708"/>
      <c r="DB78" s="689"/>
      <c r="DC78" s="692"/>
      <c r="DD78" s="692"/>
      <c r="DE78" s="692"/>
      <c r="DF78" s="708"/>
      <c r="DG78" s="689"/>
      <c r="DH78" s="692"/>
      <c r="DI78" s="692"/>
      <c r="DJ78" s="692"/>
      <c r="DK78" s="708"/>
      <c r="DL78" s="689"/>
      <c r="DM78" s="692"/>
      <c r="DN78" s="692"/>
      <c r="DO78" s="692"/>
      <c r="DP78" s="708"/>
      <c r="DQ78" s="689"/>
      <c r="DR78" s="692"/>
      <c r="DS78" s="692"/>
      <c r="DT78" s="692"/>
      <c r="DU78" s="708"/>
      <c r="DV78" s="668"/>
      <c r="DW78" s="669"/>
      <c r="DX78" s="669"/>
      <c r="DY78" s="669"/>
      <c r="DZ78" s="744"/>
      <c r="EA78" s="369"/>
    </row>
    <row r="79" spans="1:131" s="366" customFormat="1" ht="26.25" customHeight="1">
      <c r="A79" s="377">
        <v>12</v>
      </c>
      <c r="B79" s="406"/>
      <c r="C79" s="426"/>
      <c r="D79" s="426"/>
      <c r="E79" s="426"/>
      <c r="F79" s="426"/>
      <c r="G79" s="426"/>
      <c r="H79" s="426"/>
      <c r="I79" s="426"/>
      <c r="J79" s="426"/>
      <c r="K79" s="426"/>
      <c r="L79" s="426"/>
      <c r="M79" s="426"/>
      <c r="N79" s="426"/>
      <c r="O79" s="426"/>
      <c r="P79" s="442"/>
      <c r="Q79" s="448"/>
      <c r="R79" s="460"/>
      <c r="S79" s="460"/>
      <c r="T79" s="460"/>
      <c r="U79" s="460"/>
      <c r="V79" s="460"/>
      <c r="W79" s="460"/>
      <c r="X79" s="460"/>
      <c r="Y79" s="460"/>
      <c r="Z79" s="460"/>
      <c r="AA79" s="460"/>
      <c r="AB79" s="460"/>
      <c r="AC79" s="460"/>
      <c r="AD79" s="460"/>
      <c r="AE79" s="460"/>
      <c r="AF79" s="460"/>
      <c r="AG79" s="460"/>
      <c r="AH79" s="460"/>
      <c r="AI79" s="460"/>
      <c r="AJ79" s="460"/>
      <c r="AK79" s="460"/>
      <c r="AL79" s="460"/>
      <c r="AM79" s="460"/>
      <c r="AN79" s="460"/>
      <c r="AO79" s="460"/>
      <c r="AP79" s="460"/>
      <c r="AQ79" s="460"/>
      <c r="AR79" s="460"/>
      <c r="AS79" s="460"/>
      <c r="AT79" s="460"/>
      <c r="AU79" s="460"/>
      <c r="AV79" s="460"/>
      <c r="AW79" s="460"/>
      <c r="AX79" s="460"/>
      <c r="AY79" s="460"/>
      <c r="AZ79" s="578"/>
      <c r="BA79" s="578"/>
      <c r="BB79" s="578"/>
      <c r="BC79" s="578"/>
      <c r="BD79" s="606"/>
      <c r="BE79" s="381"/>
      <c r="BF79" s="381"/>
      <c r="BG79" s="381"/>
      <c r="BH79" s="381"/>
      <c r="BI79" s="381"/>
      <c r="BJ79" s="369"/>
      <c r="BK79" s="369"/>
      <c r="BL79" s="369"/>
      <c r="BM79" s="369"/>
      <c r="BN79" s="369"/>
      <c r="BO79" s="381"/>
      <c r="BP79" s="381"/>
      <c r="BQ79" s="377">
        <v>73</v>
      </c>
      <c r="BR79" s="662"/>
      <c r="BS79" s="668"/>
      <c r="BT79" s="669"/>
      <c r="BU79" s="669"/>
      <c r="BV79" s="669"/>
      <c r="BW79" s="669"/>
      <c r="BX79" s="669"/>
      <c r="BY79" s="669"/>
      <c r="BZ79" s="669"/>
      <c r="CA79" s="669"/>
      <c r="CB79" s="669"/>
      <c r="CC79" s="669"/>
      <c r="CD79" s="669"/>
      <c r="CE79" s="669"/>
      <c r="CF79" s="669"/>
      <c r="CG79" s="684"/>
      <c r="CH79" s="689"/>
      <c r="CI79" s="692"/>
      <c r="CJ79" s="692"/>
      <c r="CK79" s="692"/>
      <c r="CL79" s="708"/>
      <c r="CM79" s="689"/>
      <c r="CN79" s="692"/>
      <c r="CO79" s="692"/>
      <c r="CP79" s="692"/>
      <c r="CQ79" s="708"/>
      <c r="CR79" s="689"/>
      <c r="CS79" s="692"/>
      <c r="CT79" s="692"/>
      <c r="CU79" s="692"/>
      <c r="CV79" s="708"/>
      <c r="CW79" s="689"/>
      <c r="CX79" s="692"/>
      <c r="CY79" s="692"/>
      <c r="CZ79" s="692"/>
      <c r="DA79" s="708"/>
      <c r="DB79" s="689"/>
      <c r="DC79" s="692"/>
      <c r="DD79" s="692"/>
      <c r="DE79" s="692"/>
      <c r="DF79" s="708"/>
      <c r="DG79" s="689"/>
      <c r="DH79" s="692"/>
      <c r="DI79" s="692"/>
      <c r="DJ79" s="692"/>
      <c r="DK79" s="708"/>
      <c r="DL79" s="689"/>
      <c r="DM79" s="692"/>
      <c r="DN79" s="692"/>
      <c r="DO79" s="692"/>
      <c r="DP79" s="708"/>
      <c r="DQ79" s="689"/>
      <c r="DR79" s="692"/>
      <c r="DS79" s="692"/>
      <c r="DT79" s="692"/>
      <c r="DU79" s="708"/>
      <c r="DV79" s="668"/>
      <c r="DW79" s="669"/>
      <c r="DX79" s="669"/>
      <c r="DY79" s="669"/>
      <c r="DZ79" s="744"/>
      <c r="EA79" s="369"/>
    </row>
    <row r="80" spans="1:131" s="366" customFormat="1" ht="26.25" customHeight="1">
      <c r="A80" s="377">
        <v>13</v>
      </c>
      <c r="B80" s="406"/>
      <c r="C80" s="426"/>
      <c r="D80" s="426"/>
      <c r="E80" s="426"/>
      <c r="F80" s="426"/>
      <c r="G80" s="426"/>
      <c r="H80" s="426"/>
      <c r="I80" s="426"/>
      <c r="J80" s="426"/>
      <c r="K80" s="426"/>
      <c r="L80" s="426"/>
      <c r="M80" s="426"/>
      <c r="N80" s="426"/>
      <c r="O80" s="426"/>
      <c r="P80" s="442"/>
      <c r="Q80" s="448"/>
      <c r="R80" s="460"/>
      <c r="S80" s="460"/>
      <c r="T80" s="460"/>
      <c r="U80" s="460"/>
      <c r="V80" s="460"/>
      <c r="W80" s="460"/>
      <c r="X80" s="460"/>
      <c r="Y80" s="460"/>
      <c r="Z80" s="460"/>
      <c r="AA80" s="460"/>
      <c r="AB80" s="460"/>
      <c r="AC80" s="460"/>
      <c r="AD80" s="460"/>
      <c r="AE80" s="460"/>
      <c r="AF80" s="460"/>
      <c r="AG80" s="460"/>
      <c r="AH80" s="460"/>
      <c r="AI80" s="460"/>
      <c r="AJ80" s="460"/>
      <c r="AK80" s="460"/>
      <c r="AL80" s="460"/>
      <c r="AM80" s="460"/>
      <c r="AN80" s="460"/>
      <c r="AO80" s="460"/>
      <c r="AP80" s="460"/>
      <c r="AQ80" s="460"/>
      <c r="AR80" s="460"/>
      <c r="AS80" s="460"/>
      <c r="AT80" s="460"/>
      <c r="AU80" s="460"/>
      <c r="AV80" s="460"/>
      <c r="AW80" s="460"/>
      <c r="AX80" s="460"/>
      <c r="AY80" s="460"/>
      <c r="AZ80" s="578"/>
      <c r="BA80" s="578"/>
      <c r="BB80" s="578"/>
      <c r="BC80" s="578"/>
      <c r="BD80" s="606"/>
      <c r="BE80" s="381"/>
      <c r="BF80" s="381"/>
      <c r="BG80" s="381"/>
      <c r="BH80" s="381"/>
      <c r="BI80" s="381"/>
      <c r="BJ80" s="381"/>
      <c r="BK80" s="381"/>
      <c r="BL80" s="381"/>
      <c r="BM80" s="381"/>
      <c r="BN80" s="381"/>
      <c r="BO80" s="381"/>
      <c r="BP80" s="381"/>
      <c r="BQ80" s="377">
        <v>74</v>
      </c>
      <c r="BR80" s="662"/>
      <c r="BS80" s="668"/>
      <c r="BT80" s="669"/>
      <c r="BU80" s="669"/>
      <c r="BV80" s="669"/>
      <c r="BW80" s="669"/>
      <c r="BX80" s="669"/>
      <c r="BY80" s="669"/>
      <c r="BZ80" s="669"/>
      <c r="CA80" s="669"/>
      <c r="CB80" s="669"/>
      <c r="CC80" s="669"/>
      <c r="CD80" s="669"/>
      <c r="CE80" s="669"/>
      <c r="CF80" s="669"/>
      <c r="CG80" s="684"/>
      <c r="CH80" s="689"/>
      <c r="CI80" s="692"/>
      <c r="CJ80" s="692"/>
      <c r="CK80" s="692"/>
      <c r="CL80" s="708"/>
      <c r="CM80" s="689"/>
      <c r="CN80" s="692"/>
      <c r="CO80" s="692"/>
      <c r="CP80" s="692"/>
      <c r="CQ80" s="708"/>
      <c r="CR80" s="689"/>
      <c r="CS80" s="692"/>
      <c r="CT80" s="692"/>
      <c r="CU80" s="692"/>
      <c r="CV80" s="708"/>
      <c r="CW80" s="689"/>
      <c r="CX80" s="692"/>
      <c r="CY80" s="692"/>
      <c r="CZ80" s="692"/>
      <c r="DA80" s="708"/>
      <c r="DB80" s="689"/>
      <c r="DC80" s="692"/>
      <c r="DD80" s="692"/>
      <c r="DE80" s="692"/>
      <c r="DF80" s="708"/>
      <c r="DG80" s="689"/>
      <c r="DH80" s="692"/>
      <c r="DI80" s="692"/>
      <c r="DJ80" s="692"/>
      <c r="DK80" s="708"/>
      <c r="DL80" s="689"/>
      <c r="DM80" s="692"/>
      <c r="DN80" s="692"/>
      <c r="DO80" s="692"/>
      <c r="DP80" s="708"/>
      <c r="DQ80" s="689"/>
      <c r="DR80" s="692"/>
      <c r="DS80" s="692"/>
      <c r="DT80" s="692"/>
      <c r="DU80" s="708"/>
      <c r="DV80" s="668"/>
      <c r="DW80" s="669"/>
      <c r="DX80" s="669"/>
      <c r="DY80" s="669"/>
      <c r="DZ80" s="744"/>
      <c r="EA80" s="369"/>
    </row>
    <row r="81" spans="1:131" s="366" customFormat="1" ht="26.25" customHeight="1">
      <c r="A81" s="377">
        <v>14</v>
      </c>
      <c r="B81" s="406"/>
      <c r="C81" s="426"/>
      <c r="D81" s="426"/>
      <c r="E81" s="426"/>
      <c r="F81" s="426"/>
      <c r="G81" s="426"/>
      <c r="H81" s="426"/>
      <c r="I81" s="426"/>
      <c r="J81" s="426"/>
      <c r="K81" s="426"/>
      <c r="L81" s="426"/>
      <c r="M81" s="426"/>
      <c r="N81" s="426"/>
      <c r="O81" s="426"/>
      <c r="P81" s="442"/>
      <c r="Q81" s="448"/>
      <c r="R81" s="460"/>
      <c r="S81" s="460"/>
      <c r="T81" s="460"/>
      <c r="U81" s="460"/>
      <c r="V81" s="460"/>
      <c r="W81" s="460"/>
      <c r="X81" s="460"/>
      <c r="Y81" s="460"/>
      <c r="Z81" s="460"/>
      <c r="AA81" s="460"/>
      <c r="AB81" s="460"/>
      <c r="AC81" s="460"/>
      <c r="AD81" s="460"/>
      <c r="AE81" s="460"/>
      <c r="AF81" s="460"/>
      <c r="AG81" s="460"/>
      <c r="AH81" s="460"/>
      <c r="AI81" s="460"/>
      <c r="AJ81" s="460"/>
      <c r="AK81" s="460"/>
      <c r="AL81" s="460"/>
      <c r="AM81" s="460"/>
      <c r="AN81" s="460"/>
      <c r="AO81" s="460"/>
      <c r="AP81" s="460"/>
      <c r="AQ81" s="460"/>
      <c r="AR81" s="460"/>
      <c r="AS81" s="460"/>
      <c r="AT81" s="460"/>
      <c r="AU81" s="460"/>
      <c r="AV81" s="460"/>
      <c r="AW81" s="460"/>
      <c r="AX81" s="460"/>
      <c r="AY81" s="460"/>
      <c r="AZ81" s="578"/>
      <c r="BA81" s="578"/>
      <c r="BB81" s="578"/>
      <c r="BC81" s="578"/>
      <c r="BD81" s="606"/>
      <c r="BE81" s="381"/>
      <c r="BF81" s="381"/>
      <c r="BG81" s="381"/>
      <c r="BH81" s="381"/>
      <c r="BI81" s="381"/>
      <c r="BJ81" s="381"/>
      <c r="BK81" s="381"/>
      <c r="BL81" s="381"/>
      <c r="BM81" s="381"/>
      <c r="BN81" s="381"/>
      <c r="BO81" s="381"/>
      <c r="BP81" s="381"/>
      <c r="BQ81" s="377">
        <v>75</v>
      </c>
      <c r="BR81" s="662"/>
      <c r="BS81" s="668"/>
      <c r="BT81" s="669"/>
      <c r="BU81" s="669"/>
      <c r="BV81" s="669"/>
      <c r="BW81" s="669"/>
      <c r="BX81" s="669"/>
      <c r="BY81" s="669"/>
      <c r="BZ81" s="669"/>
      <c r="CA81" s="669"/>
      <c r="CB81" s="669"/>
      <c r="CC81" s="669"/>
      <c r="CD81" s="669"/>
      <c r="CE81" s="669"/>
      <c r="CF81" s="669"/>
      <c r="CG81" s="684"/>
      <c r="CH81" s="689"/>
      <c r="CI81" s="692"/>
      <c r="CJ81" s="692"/>
      <c r="CK81" s="692"/>
      <c r="CL81" s="708"/>
      <c r="CM81" s="689"/>
      <c r="CN81" s="692"/>
      <c r="CO81" s="692"/>
      <c r="CP81" s="692"/>
      <c r="CQ81" s="708"/>
      <c r="CR81" s="689"/>
      <c r="CS81" s="692"/>
      <c r="CT81" s="692"/>
      <c r="CU81" s="692"/>
      <c r="CV81" s="708"/>
      <c r="CW81" s="689"/>
      <c r="CX81" s="692"/>
      <c r="CY81" s="692"/>
      <c r="CZ81" s="692"/>
      <c r="DA81" s="708"/>
      <c r="DB81" s="689"/>
      <c r="DC81" s="692"/>
      <c r="DD81" s="692"/>
      <c r="DE81" s="692"/>
      <c r="DF81" s="708"/>
      <c r="DG81" s="689"/>
      <c r="DH81" s="692"/>
      <c r="DI81" s="692"/>
      <c r="DJ81" s="692"/>
      <c r="DK81" s="708"/>
      <c r="DL81" s="689"/>
      <c r="DM81" s="692"/>
      <c r="DN81" s="692"/>
      <c r="DO81" s="692"/>
      <c r="DP81" s="708"/>
      <c r="DQ81" s="689"/>
      <c r="DR81" s="692"/>
      <c r="DS81" s="692"/>
      <c r="DT81" s="692"/>
      <c r="DU81" s="708"/>
      <c r="DV81" s="668"/>
      <c r="DW81" s="669"/>
      <c r="DX81" s="669"/>
      <c r="DY81" s="669"/>
      <c r="DZ81" s="744"/>
      <c r="EA81" s="369"/>
    </row>
    <row r="82" spans="1:131" s="366" customFormat="1" ht="26.25" customHeight="1">
      <c r="A82" s="377">
        <v>15</v>
      </c>
      <c r="B82" s="406"/>
      <c r="C82" s="426"/>
      <c r="D82" s="426"/>
      <c r="E82" s="426"/>
      <c r="F82" s="426"/>
      <c r="G82" s="426"/>
      <c r="H82" s="426"/>
      <c r="I82" s="426"/>
      <c r="J82" s="426"/>
      <c r="K82" s="426"/>
      <c r="L82" s="426"/>
      <c r="M82" s="426"/>
      <c r="N82" s="426"/>
      <c r="O82" s="426"/>
      <c r="P82" s="442"/>
      <c r="Q82" s="448"/>
      <c r="R82" s="460"/>
      <c r="S82" s="460"/>
      <c r="T82" s="460"/>
      <c r="U82" s="460"/>
      <c r="V82" s="460"/>
      <c r="W82" s="460"/>
      <c r="X82" s="460"/>
      <c r="Y82" s="460"/>
      <c r="Z82" s="460"/>
      <c r="AA82" s="460"/>
      <c r="AB82" s="460"/>
      <c r="AC82" s="460"/>
      <c r="AD82" s="460"/>
      <c r="AE82" s="460"/>
      <c r="AF82" s="460"/>
      <c r="AG82" s="460"/>
      <c r="AH82" s="460"/>
      <c r="AI82" s="460"/>
      <c r="AJ82" s="460"/>
      <c r="AK82" s="460"/>
      <c r="AL82" s="460"/>
      <c r="AM82" s="460"/>
      <c r="AN82" s="460"/>
      <c r="AO82" s="460"/>
      <c r="AP82" s="460"/>
      <c r="AQ82" s="460"/>
      <c r="AR82" s="460"/>
      <c r="AS82" s="460"/>
      <c r="AT82" s="460"/>
      <c r="AU82" s="460"/>
      <c r="AV82" s="460"/>
      <c r="AW82" s="460"/>
      <c r="AX82" s="460"/>
      <c r="AY82" s="460"/>
      <c r="AZ82" s="578"/>
      <c r="BA82" s="578"/>
      <c r="BB82" s="578"/>
      <c r="BC82" s="578"/>
      <c r="BD82" s="606"/>
      <c r="BE82" s="381"/>
      <c r="BF82" s="381"/>
      <c r="BG82" s="381"/>
      <c r="BH82" s="381"/>
      <c r="BI82" s="381"/>
      <c r="BJ82" s="381"/>
      <c r="BK82" s="381"/>
      <c r="BL82" s="381"/>
      <c r="BM82" s="381"/>
      <c r="BN82" s="381"/>
      <c r="BO82" s="381"/>
      <c r="BP82" s="381"/>
      <c r="BQ82" s="377">
        <v>76</v>
      </c>
      <c r="BR82" s="662"/>
      <c r="BS82" s="668"/>
      <c r="BT82" s="669"/>
      <c r="BU82" s="669"/>
      <c r="BV82" s="669"/>
      <c r="BW82" s="669"/>
      <c r="BX82" s="669"/>
      <c r="BY82" s="669"/>
      <c r="BZ82" s="669"/>
      <c r="CA82" s="669"/>
      <c r="CB82" s="669"/>
      <c r="CC82" s="669"/>
      <c r="CD82" s="669"/>
      <c r="CE82" s="669"/>
      <c r="CF82" s="669"/>
      <c r="CG82" s="684"/>
      <c r="CH82" s="689"/>
      <c r="CI82" s="692"/>
      <c r="CJ82" s="692"/>
      <c r="CK82" s="692"/>
      <c r="CL82" s="708"/>
      <c r="CM82" s="689"/>
      <c r="CN82" s="692"/>
      <c r="CO82" s="692"/>
      <c r="CP82" s="692"/>
      <c r="CQ82" s="708"/>
      <c r="CR82" s="689"/>
      <c r="CS82" s="692"/>
      <c r="CT82" s="692"/>
      <c r="CU82" s="692"/>
      <c r="CV82" s="708"/>
      <c r="CW82" s="689"/>
      <c r="CX82" s="692"/>
      <c r="CY82" s="692"/>
      <c r="CZ82" s="692"/>
      <c r="DA82" s="708"/>
      <c r="DB82" s="689"/>
      <c r="DC82" s="692"/>
      <c r="DD82" s="692"/>
      <c r="DE82" s="692"/>
      <c r="DF82" s="708"/>
      <c r="DG82" s="689"/>
      <c r="DH82" s="692"/>
      <c r="DI82" s="692"/>
      <c r="DJ82" s="692"/>
      <c r="DK82" s="708"/>
      <c r="DL82" s="689"/>
      <c r="DM82" s="692"/>
      <c r="DN82" s="692"/>
      <c r="DO82" s="692"/>
      <c r="DP82" s="708"/>
      <c r="DQ82" s="689"/>
      <c r="DR82" s="692"/>
      <c r="DS82" s="692"/>
      <c r="DT82" s="692"/>
      <c r="DU82" s="708"/>
      <c r="DV82" s="668"/>
      <c r="DW82" s="669"/>
      <c r="DX82" s="669"/>
      <c r="DY82" s="669"/>
      <c r="DZ82" s="744"/>
      <c r="EA82" s="369"/>
    </row>
    <row r="83" spans="1:131" s="366" customFormat="1" ht="26.25" customHeight="1">
      <c r="A83" s="377">
        <v>16</v>
      </c>
      <c r="B83" s="406"/>
      <c r="C83" s="426"/>
      <c r="D83" s="426"/>
      <c r="E83" s="426"/>
      <c r="F83" s="426"/>
      <c r="G83" s="426"/>
      <c r="H83" s="426"/>
      <c r="I83" s="426"/>
      <c r="J83" s="426"/>
      <c r="K83" s="426"/>
      <c r="L83" s="426"/>
      <c r="M83" s="426"/>
      <c r="N83" s="426"/>
      <c r="O83" s="426"/>
      <c r="P83" s="442"/>
      <c r="Q83" s="448"/>
      <c r="R83" s="460"/>
      <c r="S83" s="460"/>
      <c r="T83" s="460"/>
      <c r="U83" s="460"/>
      <c r="V83" s="460"/>
      <c r="W83" s="460"/>
      <c r="X83" s="460"/>
      <c r="Y83" s="460"/>
      <c r="Z83" s="460"/>
      <c r="AA83" s="460"/>
      <c r="AB83" s="460"/>
      <c r="AC83" s="460"/>
      <c r="AD83" s="460"/>
      <c r="AE83" s="460"/>
      <c r="AF83" s="460"/>
      <c r="AG83" s="460"/>
      <c r="AH83" s="460"/>
      <c r="AI83" s="460"/>
      <c r="AJ83" s="460"/>
      <c r="AK83" s="460"/>
      <c r="AL83" s="460"/>
      <c r="AM83" s="460"/>
      <c r="AN83" s="460"/>
      <c r="AO83" s="460"/>
      <c r="AP83" s="460"/>
      <c r="AQ83" s="460"/>
      <c r="AR83" s="460"/>
      <c r="AS83" s="460"/>
      <c r="AT83" s="460"/>
      <c r="AU83" s="460"/>
      <c r="AV83" s="460"/>
      <c r="AW83" s="460"/>
      <c r="AX83" s="460"/>
      <c r="AY83" s="460"/>
      <c r="AZ83" s="578"/>
      <c r="BA83" s="578"/>
      <c r="BB83" s="578"/>
      <c r="BC83" s="578"/>
      <c r="BD83" s="606"/>
      <c r="BE83" s="381"/>
      <c r="BF83" s="381"/>
      <c r="BG83" s="381"/>
      <c r="BH83" s="381"/>
      <c r="BI83" s="381"/>
      <c r="BJ83" s="381"/>
      <c r="BK83" s="381"/>
      <c r="BL83" s="381"/>
      <c r="BM83" s="381"/>
      <c r="BN83" s="381"/>
      <c r="BO83" s="381"/>
      <c r="BP83" s="381"/>
      <c r="BQ83" s="377">
        <v>77</v>
      </c>
      <c r="BR83" s="662"/>
      <c r="BS83" s="668"/>
      <c r="BT83" s="669"/>
      <c r="BU83" s="669"/>
      <c r="BV83" s="669"/>
      <c r="BW83" s="669"/>
      <c r="BX83" s="669"/>
      <c r="BY83" s="669"/>
      <c r="BZ83" s="669"/>
      <c r="CA83" s="669"/>
      <c r="CB83" s="669"/>
      <c r="CC83" s="669"/>
      <c r="CD83" s="669"/>
      <c r="CE83" s="669"/>
      <c r="CF83" s="669"/>
      <c r="CG83" s="684"/>
      <c r="CH83" s="689"/>
      <c r="CI83" s="692"/>
      <c r="CJ83" s="692"/>
      <c r="CK83" s="692"/>
      <c r="CL83" s="708"/>
      <c r="CM83" s="689"/>
      <c r="CN83" s="692"/>
      <c r="CO83" s="692"/>
      <c r="CP83" s="692"/>
      <c r="CQ83" s="708"/>
      <c r="CR83" s="689"/>
      <c r="CS83" s="692"/>
      <c r="CT83" s="692"/>
      <c r="CU83" s="692"/>
      <c r="CV83" s="708"/>
      <c r="CW83" s="689"/>
      <c r="CX83" s="692"/>
      <c r="CY83" s="692"/>
      <c r="CZ83" s="692"/>
      <c r="DA83" s="708"/>
      <c r="DB83" s="689"/>
      <c r="DC83" s="692"/>
      <c r="DD83" s="692"/>
      <c r="DE83" s="692"/>
      <c r="DF83" s="708"/>
      <c r="DG83" s="689"/>
      <c r="DH83" s="692"/>
      <c r="DI83" s="692"/>
      <c r="DJ83" s="692"/>
      <c r="DK83" s="708"/>
      <c r="DL83" s="689"/>
      <c r="DM83" s="692"/>
      <c r="DN83" s="692"/>
      <c r="DO83" s="692"/>
      <c r="DP83" s="708"/>
      <c r="DQ83" s="689"/>
      <c r="DR83" s="692"/>
      <c r="DS83" s="692"/>
      <c r="DT83" s="692"/>
      <c r="DU83" s="708"/>
      <c r="DV83" s="668"/>
      <c r="DW83" s="669"/>
      <c r="DX83" s="669"/>
      <c r="DY83" s="669"/>
      <c r="DZ83" s="744"/>
      <c r="EA83" s="369"/>
    </row>
    <row r="84" spans="1:131" s="366" customFormat="1" ht="26.25" customHeight="1">
      <c r="A84" s="377">
        <v>17</v>
      </c>
      <c r="B84" s="406"/>
      <c r="C84" s="426"/>
      <c r="D84" s="426"/>
      <c r="E84" s="426"/>
      <c r="F84" s="426"/>
      <c r="G84" s="426"/>
      <c r="H84" s="426"/>
      <c r="I84" s="426"/>
      <c r="J84" s="426"/>
      <c r="K84" s="426"/>
      <c r="L84" s="426"/>
      <c r="M84" s="426"/>
      <c r="N84" s="426"/>
      <c r="O84" s="426"/>
      <c r="P84" s="442"/>
      <c r="Q84" s="448"/>
      <c r="R84" s="460"/>
      <c r="S84" s="460"/>
      <c r="T84" s="460"/>
      <c r="U84" s="460"/>
      <c r="V84" s="460"/>
      <c r="W84" s="460"/>
      <c r="X84" s="460"/>
      <c r="Y84" s="460"/>
      <c r="Z84" s="460"/>
      <c r="AA84" s="460"/>
      <c r="AB84" s="460"/>
      <c r="AC84" s="460"/>
      <c r="AD84" s="460"/>
      <c r="AE84" s="460"/>
      <c r="AF84" s="460"/>
      <c r="AG84" s="460"/>
      <c r="AH84" s="460"/>
      <c r="AI84" s="460"/>
      <c r="AJ84" s="460"/>
      <c r="AK84" s="460"/>
      <c r="AL84" s="460"/>
      <c r="AM84" s="460"/>
      <c r="AN84" s="460"/>
      <c r="AO84" s="460"/>
      <c r="AP84" s="460"/>
      <c r="AQ84" s="460"/>
      <c r="AR84" s="460"/>
      <c r="AS84" s="460"/>
      <c r="AT84" s="460"/>
      <c r="AU84" s="460"/>
      <c r="AV84" s="460"/>
      <c r="AW84" s="460"/>
      <c r="AX84" s="460"/>
      <c r="AY84" s="460"/>
      <c r="AZ84" s="578"/>
      <c r="BA84" s="578"/>
      <c r="BB84" s="578"/>
      <c r="BC84" s="578"/>
      <c r="BD84" s="606"/>
      <c r="BE84" s="381"/>
      <c r="BF84" s="381"/>
      <c r="BG84" s="381"/>
      <c r="BH84" s="381"/>
      <c r="BI84" s="381"/>
      <c r="BJ84" s="381"/>
      <c r="BK84" s="381"/>
      <c r="BL84" s="381"/>
      <c r="BM84" s="381"/>
      <c r="BN84" s="381"/>
      <c r="BO84" s="381"/>
      <c r="BP84" s="381"/>
      <c r="BQ84" s="377">
        <v>78</v>
      </c>
      <c r="BR84" s="662"/>
      <c r="BS84" s="668"/>
      <c r="BT84" s="669"/>
      <c r="BU84" s="669"/>
      <c r="BV84" s="669"/>
      <c r="BW84" s="669"/>
      <c r="BX84" s="669"/>
      <c r="BY84" s="669"/>
      <c r="BZ84" s="669"/>
      <c r="CA84" s="669"/>
      <c r="CB84" s="669"/>
      <c r="CC84" s="669"/>
      <c r="CD84" s="669"/>
      <c r="CE84" s="669"/>
      <c r="CF84" s="669"/>
      <c r="CG84" s="684"/>
      <c r="CH84" s="689"/>
      <c r="CI84" s="692"/>
      <c r="CJ84" s="692"/>
      <c r="CK84" s="692"/>
      <c r="CL84" s="708"/>
      <c r="CM84" s="689"/>
      <c r="CN84" s="692"/>
      <c r="CO84" s="692"/>
      <c r="CP84" s="692"/>
      <c r="CQ84" s="708"/>
      <c r="CR84" s="689"/>
      <c r="CS84" s="692"/>
      <c r="CT84" s="692"/>
      <c r="CU84" s="692"/>
      <c r="CV84" s="708"/>
      <c r="CW84" s="689"/>
      <c r="CX84" s="692"/>
      <c r="CY84" s="692"/>
      <c r="CZ84" s="692"/>
      <c r="DA84" s="708"/>
      <c r="DB84" s="689"/>
      <c r="DC84" s="692"/>
      <c r="DD84" s="692"/>
      <c r="DE84" s="692"/>
      <c r="DF84" s="708"/>
      <c r="DG84" s="689"/>
      <c r="DH84" s="692"/>
      <c r="DI84" s="692"/>
      <c r="DJ84" s="692"/>
      <c r="DK84" s="708"/>
      <c r="DL84" s="689"/>
      <c r="DM84" s="692"/>
      <c r="DN84" s="692"/>
      <c r="DO84" s="692"/>
      <c r="DP84" s="708"/>
      <c r="DQ84" s="689"/>
      <c r="DR84" s="692"/>
      <c r="DS84" s="692"/>
      <c r="DT84" s="692"/>
      <c r="DU84" s="708"/>
      <c r="DV84" s="668"/>
      <c r="DW84" s="669"/>
      <c r="DX84" s="669"/>
      <c r="DY84" s="669"/>
      <c r="DZ84" s="744"/>
      <c r="EA84" s="369"/>
    </row>
    <row r="85" spans="1:131" s="366" customFormat="1" ht="26.25" customHeight="1">
      <c r="A85" s="377">
        <v>18</v>
      </c>
      <c r="B85" s="406"/>
      <c r="C85" s="426"/>
      <c r="D85" s="426"/>
      <c r="E85" s="426"/>
      <c r="F85" s="426"/>
      <c r="G85" s="426"/>
      <c r="H85" s="426"/>
      <c r="I85" s="426"/>
      <c r="J85" s="426"/>
      <c r="K85" s="426"/>
      <c r="L85" s="426"/>
      <c r="M85" s="426"/>
      <c r="N85" s="426"/>
      <c r="O85" s="426"/>
      <c r="P85" s="442"/>
      <c r="Q85" s="448"/>
      <c r="R85" s="460"/>
      <c r="S85" s="460"/>
      <c r="T85" s="460"/>
      <c r="U85" s="460"/>
      <c r="V85" s="460"/>
      <c r="W85" s="460"/>
      <c r="X85" s="460"/>
      <c r="Y85" s="460"/>
      <c r="Z85" s="460"/>
      <c r="AA85" s="460"/>
      <c r="AB85" s="460"/>
      <c r="AC85" s="460"/>
      <c r="AD85" s="460"/>
      <c r="AE85" s="460"/>
      <c r="AF85" s="460"/>
      <c r="AG85" s="460"/>
      <c r="AH85" s="460"/>
      <c r="AI85" s="460"/>
      <c r="AJ85" s="460"/>
      <c r="AK85" s="460"/>
      <c r="AL85" s="460"/>
      <c r="AM85" s="460"/>
      <c r="AN85" s="460"/>
      <c r="AO85" s="460"/>
      <c r="AP85" s="460"/>
      <c r="AQ85" s="460"/>
      <c r="AR85" s="460"/>
      <c r="AS85" s="460"/>
      <c r="AT85" s="460"/>
      <c r="AU85" s="460"/>
      <c r="AV85" s="460"/>
      <c r="AW85" s="460"/>
      <c r="AX85" s="460"/>
      <c r="AY85" s="460"/>
      <c r="AZ85" s="578"/>
      <c r="BA85" s="578"/>
      <c r="BB85" s="578"/>
      <c r="BC85" s="578"/>
      <c r="BD85" s="606"/>
      <c r="BE85" s="381"/>
      <c r="BF85" s="381"/>
      <c r="BG85" s="381"/>
      <c r="BH85" s="381"/>
      <c r="BI85" s="381"/>
      <c r="BJ85" s="381"/>
      <c r="BK85" s="381"/>
      <c r="BL85" s="381"/>
      <c r="BM85" s="381"/>
      <c r="BN85" s="381"/>
      <c r="BO85" s="381"/>
      <c r="BP85" s="381"/>
      <c r="BQ85" s="377">
        <v>79</v>
      </c>
      <c r="BR85" s="662"/>
      <c r="BS85" s="668"/>
      <c r="BT85" s="669"/>
      <c r="BU85" s="669"/>
      <c r="BV85" s="669"/>
      <c r="BW85" s="669"/>
      <c r="BX85" s="669"/>
      <c r="BY85" s="669"/>
      <c r="BZ85" s="669"/>
      <c r="CA85" s="669"/>
      <c r="CB85" s="669"/>
      <c r="CC85" s="669"/>
      <c r="CD85" s="669"/>
      <c r="CE85" s="669"/>
      <c r="CF85" s="669"/>
      <c r="CG85" s="684"/>
      <c r="CH85" s="689"/>
      <c r="CI85" s="692"/>
      <c r="CJ85" s="692"/>
      <c r="CK85" s="692"/>
      <c r="CL85" s="708"/>
      <c r="CM85" s="689"/>
      <c r="CN85" s="692"/>
      <c r="CO85" s="692"/>
      <c r="CP85" s="692"/>
      <c r="CQ85" s="708"/>
      <c r="CR85" s="689"/>
      <c r="CS85" s="692"/>
      <c r="CT85" s="692"/>
      <c r="CU85" s="692"/>
      <c r="CV85" s="708"/>
      <c r="CW85" s="689"/>
      <c r="CX85" s="692"/>
      <c r="CY85" s="692"/>
      <c r="CZ85" s="692"/>
      <c r="DA85" s="708"/>
      <c r="DB85" s="689"/>
      <c r="DC85" s="692"/>
      <c r="DD85" s="692"/>
      <c r="DE85" s="692"/>
      <c r="DF85" s="708"/>
      <c r="DG85" s="689"/>
      <c r="DH85" s="692"/>
      <c r="DI85" s="692"/>
      <c r="DJ85" s="692"/>
      <c r="DK85" s="708"/>
      <c r="DL85" s="689"/>
      <c r="DM85" s="692"/>
      <c r="DN85" s="692"/>
      <c r="DO85" s="692"/>
      <c r="DP85" s="708"/>
      <c r="DQ85" s="689"/>
      <c r="DR85" s="692"/>
      <c r="DS85" s="692"/>
      <c r="DT85" s="692"/>
      <c r="DU85" s="708"/>
      <c r="DV85" s="668"/>
      <c r="DW85" s="669"/>
      <c r="DX85" s="669"/>
      <c r="DY85" s="669"/>
      <c r="DZ85" s="744"/>
      <c r="EA85" s="369"/>
    </row>
    <row r="86" spans="1:131" s="366" customFormat="1" ht="26.25" customHeight="1">
      <c r="A86" s="377">
        <v>19</v>
      </c>
      <c r="B86" s="406"/>
      <c r="C86" s="426"/>
      <c r="D86" s="426"/>
      <c r="E86" s="426"/>
      <c r="F86" s="426"/>
      <c r="G86" s="426"/>
      <c r="H86" s="426"/>
      <c r="I86" s="426"/>
      <c r="J86" s="426"/>
      <c r="K86" s="426"/>
      <c r="L86" s="426"/>
      <c r="M86" s="426"/>
      <c r="N86" s="426"/>
      <c r="O86" s="426"/>
      <c r="P86" s="442"/>
      <c r="Q86" s="448"/>
      <c r="R86" s="460"/>
      <c r="S86" s="460"/>
      <c r="T86" s="460"/>
      <c r="U86" s="460"/>
      <c r="V86" s="460"/>
      <c r="W86" s="460"/>
      <c r="X86" s="460"/>
      <c r="Y86" s="460"/>
      <c r="Z86" s="460"/>
      <c r="AA86" s="460"/>
      <c r="AB86" s="460"/>
      <c r="AC86" s="460"/>
      <c r="AD86" s="460"/>
      <c r="AE86" s="460"/>
      <c r="AF86" s="460"/>
      <c r="AG86" s="460"/>
      <c r="AH86" s="460"/>
      <c r="AI86" s="460"/>
      <c r="AJ86" s="460"/>
      <c r="AK86" s="460"/>
      <c r="AL86" s="460"/>
      <c r="AM86" s="460"/>
      <c r="AN86" s="460"/>
      <c r="AO86" s="460"/>
      <c r="AP86" s="460"/>
      <c r="AQ86" s="460"/>
      <c r="AR86" s="460"/>
      <c r="AS86" s="460"/>
      <c r="AT86" s="460"/>
      <c r="AU86" s="460"/>
      <c r="AV86" s="460"/>
      <c r="AW86" s="460"/>
      <c r="AX86" s="460"/>
      <c r="AY86" s="460"/>
      <c r="AZ86" s="578"/>
      <c r="BA86" s="578"/>
      <c r="BB86" s="578"/>
      <c r="BC86" s="578"/>
      <c r="BD86" s="606"/>
      <c r="BE86" s="381"/>
      <c r="BF86" s="381"/>
      <c r="BG86" s="381"/>
      <c r="BH86" s="381"/>
      <c r="BI86" s="381"/>
      <c r="BJ86" s="381"/>
      <c r="BK86" s="381"/>
      <c r="BL86" s="381"/>
      <c r="BM86" s="381"/>
      <c r="BN86" s="381"/>
      <c r="BO86" s="381"/>
      <c r="BP86" s="381"/>
      <c r="BQ86" s="377">
        <v>80</v>
      </c>
      <c r="BR86" s="662"/>
      <c r="BS86" s="668"/>
      <c r="BT86" s="669"/>
      <c r="BU86" s="669"/>
      <c r="BV86" s="669"/>
      <c r="BW86" s="669"/>
      <c r="BX86" s="669"/>
      <c r="BY86" s="669"/>
      <c r="BZ86" s="669"/>
      <c r="CA86" s="669"/>
      <c r="CB86" s="669"/>
      <c r="CC86" s="669"/>
      <c r="CD86" s="669"/>
      <c r="CE86" s="669"/>
      <c r="CF86" s="669"/>
      <c r="CG86" s="684"/>
      <c r="CH86" s="689"/>
      <c r="CI86" s="692"/>
      <c r="CJ86" s="692"/>
      <c r="CK86" s="692"/>
      <c r="CL86" s="708"/>
      <c r="CM86" s="689"/>
      <c r="CN86" s="692"/>
      <c r="CO86" s="692"/>
      <c r="CP86" s="692"/>
      <c r="CQ86" s="708"/>
      <c r="CR86" s="689"/>
      <c r="CS86" s="692"/>
      <c r="CT86" s="692"/>
      <c r="CU86" s="692"/>
      <c r="CV86" s="708"/>
      <c r="CW86" s="689"/>
      <c r="CX86" s="692"/>
      <c r="CY86" s="692"/>
      <c r="CZ86" s="692"/>
      <c r="DA86" s="708"/>
      <c r="DB86" s="689"/>
      <c r="DC86" s="692"/>
      <c r="DD86" s="692"/>
      <c r="DE86" s="692"/>
      <c r="DF86" s="708"/>
      <c r="DG86" s="689"/>
      <c r="DH86" s="692"/>
      <c r="DI86" s="692"/>
      <c r="DJ86" s="692"/>
      <c r="DK86" s="708"/>
      <c r="DL86" s="689"/>
      <c r="DM86" s="692"/>
      <c r="DN86" s="692"/>
      <c r="DO86" s="692"/>
      <c r="DP86" s="708"/>
      <c r="DQ86" s="689"/>
      <c r="DR86" s="692"/>
      <c r="DS86" s="692"/>
      <c r="DT86" s="692"/>
      <c r="DU86" s="708"/>
      <c r="DV86" s="668"/>
      <c r="DW86" s="669"/>
      <c r="DX86" s="669"/>
      <c r="DY86" s="669"/>
      <c r="DZ86" s="744"/>
      <c r="EA86" s="369"/>
    </row>
    <row r="87" spans="1:131" s="366" customFormat="1" ht="26.25" customHeight="1">
      <c r="A87" s="383">
        <v>20</v>
      </c>
      <c r="B87" s="408"/>
      <c r="C87" s="428"/>
      <c r="D87" s="428"/>
      <c r="E87" s="428"/>
      <c r="F87" s="428"/>
      <c r="G87" s="428"/>
      <c r="H87" s="428"/>
      <c r="I87" s="428"/>
      <c r="J87" s="428"/>
      <c r="K87" s="428"/>
      <c r="L87" s="428"/>
      <c r="M87" s="428"/>
      <c r="N87" s="428"/>
      <c r="O87" s="428"/>
      <c r="P87" s="444"/>
      <c r="Q87" s="455"/>
      <c r="R87" s="467"/>
      <c r="S87" s="467"/>
      <c r="T87" s="467"/>
      <c r="U87" s="467"/>
      <c r="V87" s="467"/>
      <c r="W87" s="467"/>
      <c r="X87" s="467"/>
      <c r="Y87" s="467"/>
      <c r="Z87" s="467"/>
      <c r="AA87" s="467"/>
      <c r="AB87" s="467"/>
      <c r="AC87" s="467"/>
      <c r="AD87" s="467"/>
      <c r="AE87" s="467"/>
      <c r="AF87" s="467"/>
      <c r="AG87" s="467"/>
      <c r="AH87" s="467"/>
      <c r="AI87" s="467"/>
      <c r="AJ87" s="467"/>
      <c r="AK87" s="467"/>
      <c r="AL87" s="467"/>
      <c r="AM87" s="467"/>
      <c r="AN87" s="467"/>
      <c r="AO87" s="467"/>
      <c r="AP87" s="467"/>
      <c r="AQ87" s="467"/>
      <c r="AR87" s="467"/>
      <c r="AS87" s="467"/>
      <c r="AT87" s="467"/>
      <c r="AU87" s="467"/>
      <c r="AV87" s="467"/>
      <c r="AW87" s="467"/>
      <c r="AX87" s="467"/>
      <c r="AY87" s="467"/>
      <c r="AZ87" s="620"/>
      <c r="BA87" s="620"/>
      <c r="BB87" s="620"/>
      <c r="BC87" s="620"/>
      <c r="BD87" s="630"/>
      <c r="BE87" s="381"/>
      <c r="BF87" s="381"/>
      <c r="BG87" s="381"/>
      <c r="BH87" s="381"/>
      <c r="BI87" s="381"/>
      <c r="BJ87" s="381"/>
      <c r="BK87" s="381"/>
      <c r="BL87" s="381"/>
      <c r="BM87" s="381"/>
      <c r="BN87" s="381"/>
      <c r="BO87" s="381"/>
      <c r="BP87" s="381"/>
      <c r="BQ87" s="377">
        <v>81</v>
      </c>
      <c r="BR87" s="662"/>
      <c r="BS87" s="668"/>
      <c r="BT87" s="669"/>
      <c r="BU87" s="669"/>
      <c r="BV87" s="669"/>
      <c r="BW87" s="669"/>
      <c r="BX87" s="669"/>
      <c r="BY87" s="669"/>
      <c r="BZ87" s="669"/>
      <c r="CA87" s="669"/>
      <c r="CB87" s="669"/>
      <c r="CC87" s="669"/>
      <c r="CD87" s="669"/>
      <c r="CE87" s="669"/>
      <c r="CF87" s="669"/>
      <c r="CG87" s="684"/>
      <c r="CH87" s="689"/>
      <c r="CI87" s="692"/>
      <c r="CJ87" s="692"/>
      <c r="CK87" s="692"/>
      <c r="CL87" s="708"/>
      <c r="CM87" s="689"/>
      <c r="CN87" s="692"/>
      <c r="CO87" s="692"/>
      <c r="CP87" s="692"/>
      <c r="CQ87" s="708"/>
      <c r="CR87" s="689"/>
      <c r="CS87" s="692"/>
      <c r="CT87" s="692"/>
      <c r="CU87" s="692"/>
      <c r="CV87" s="708"/>
      <c r="CW87" s="689"/>
      <c r="CX87" s="692"/>
      <c r="CY87" s="692"/>
      <c r="CZ87" s="692"/>
      <c r="DA87" s="708"/>
      <c r="DB87" s="689"/>
      <c r="DC87" s="692"/>
      <c r="DD87" s="692"/>
      <c r="DE87" s="692"/>
      <c r="DF87" s="708"/>
      <c r="DG87" s="689"/>
      <c r="DH87" s="692"/>
      <c r="DI87" s="692"/>
      <c r="DJ87" s="692"/>
      <c r="DK87" s="708"/>
      <c r="DL87" s="689"/>
      <c r="DM87" s="692"/>
      <c r="DN87" s="692"/>
      <c r="DO87" s="692"/>
      <c r="DP87" s="708"/>
      <c r="DQ87" s="689"/>
      <c r="DR87" s="692"/>
      <c r="DS87" s="692"/>
      <c r="DT87" s="692"/>
      <c r="DU87" s="708"/>
      <c r="DV87" s="668"/>
      <c r="DW87" s="669"/>
      <c r="DX87" s="669"/>
      <c r="DY87" s="669"/>
      <c r="DZ87" s="744"/>
      <c r="EA87" s="369"/>
    </row>
    <row r="88" spans="1:131" s="366" customFormat="1" ht="26.25" customHeight="1">
      <c r="A88" s="378" t="s">
        <v>260</v>
      </c>
      <c r="B88" s="407" t="s">
        <v>466</v>
      </c>
      <c r="C88" s="427"/>
      <c r="D88" s="427"/>
      <c r="E88" s="427"/>
      <c r="F88" s="427"/>
      <c r="G88" s="427"/>
      <c r="H88" s="427"/>
      <c r="I88" s="427"/>
      <c r="J88" s="427"/>
      <c r="K88" s="427"/>
      <c r="L88" s="427"/>
      <c r="M88" s="427"/>
      <c r="N88" s="427"/>
      <c r="O88" s="427"/>
      <c r="P88" s="443"/>
      <c r="Q88" s="453"/>
      <c r="R88" s="465"/>
      <c r="S88" s="465"/>
      <c r="T88" s="465"/>
      <c r="U88" s="465"/>
      <c r="V88" s="465"/>
      <c r="W88" s="465"/>
      <c r="X88" s="465"/>
      <c r="Y88" s="465"/>
      <c r="Z88" s="465"/>
      <c r="AA88" s="465"/>
      <c r="AB88" s="465"/>
      <c r="AC88" s="465"/>
      <c r="AD88" s="465"/>
      <c r="AE88" s="465"/>
      <c r="AF88" s="462">
        <f>+SUM(AF68:AJ87)</f>
        <v>76312</v>
      </c>
      <c r="AG88" s="462"/>
      <c r="AH88" s="462"/>
      <c r="AI88" s="462"/>
      <c r="AJ88" s="462"/>
      <c r="AK88" s="465"/>
      <c r="AL88" s="465"/>
      <c r="AM88" s="465"/>
      <c r="AN88" s="465"/>
      <c r="AO88" s="465"/>
      <c r="AP88" s="462">
        <f>+SUM(AP68:AT87)</f>
        <v>46794</v>
      </c>
      <c r="AQ88" s="462"/>
      <c r="AR88" s="462"/>
      <c r="AS88" s="462"/>
      <c r="AT88" s="462"/>
      <c r="AU88" s="462">
        <f>+SUM(AU68:AY87)</f>
        <v>1123</v>
      </c>
      <c r="AV88" s="462"/>
      <c r="AW88" s="462"/>
      <c r="AX88" s="462"/>
      <c r="AY88" s="462"/>
      <c r="AZ88" s="580"/>
      <c r="BA88" s="580"/>
      <c r="BB88" s="580"/>
      <c r="BC88" s="580"/>
      <c r="BD88" s="608"/>
      <c r="BE88" s="381"/>
      <c r="BF88" s="381"/>
      <c r="BG88" s="381"/>
      <c r="BH88" s="381"/>
      <c r="BI88" s="381"/>
      <c r="BJ88" s="381"/>
      <c r="BK88" s="381"/>
      <c r="BL88" s="381"/>
      <c r="BM88" s="381"/>
      <c r="BN88" s="381"/>
      <c r="BO88" s="381"/>
      <c r="BP88" s="381"/>
      <c r="BQ88" s="377">
        <v>82</v>
      </c>
      <c r="BR88" s="662"/>
      <c r="BS88" s="668"/>
      <c r="BT88" s="669"/>
      <c r="BU88" s="669"/>
      <c r="BV88" s="669"/>
      <c r="BW88" s="669"/>
      <c r="BX88" s="669"/>
      <c r="BY88" s="669"/>
      <c r="BZ88" s="669"/>
      <c r="CA88" s="669"/>
      <c r="CB88" s="669"/>
      <c r="CC88" s="669"/>
      <c r="CD88" s="669"/>
      <c r="CE88" s="669"/>
      <c r="CF88" s="669"/>
      <c r="CG88" s="684"/>
      <c r="CH88" s="689"/>
      <c r="CI88" s="692"/>
      <c r="CJ88" s="692"/>
      <c r="CK88" s="692"/>
      <c r="CL88" s="708"/>
      <c r="CM88" s="689"/>
      <c r="CN88" s="692"/>
      <c r="CO88" s="692"/>
      <c r="CP88" s="692"/>
      <c r="CQ88" s="708"/>
      <c r="CR88" s="689"/>
      <c r="CS88" s="692"/>
      <c r="CT88" s="692"/>
      <c r="CU88" s="692"/>
      <c r="CV88" s="708"/>
      <c r="CW88" s="689"/>
      <c r="CX88" s="692"/>
      <c r="CY88" s="692"/>
      <c r="CZ88" s="692"/>
      <c r="DA88" s="708"/>
      <c r="DB88" s="689"/>
      <c r="DC88" s="692"/>
      <c r="DD88" s="692"/>
      <c r="DE88" s="692"/>
      <c r="DF88" s="708"/>
      <c r="DG88" s="689"/>
      <c r="DH88" s="692"/>
      <c r="DI88" s="692"/>
      <c r="DJ88" s="692"/>
      <c r="DK88" s="708"/>
      <c r="DL88" s="689"/>
      <c r="DM88" s="692"/>
      <c r="DN88" s="692"/>
      <c r="DO88" s="692"/>
      <c r="DP88" s="708"/>
      <c r="DQ88" s="689"/>
      <c r="DR88" s="692"/>
      <c r="DS88" s="692"/>
      <c r="DT88" s="692"/>
      <c r="DU88" s="708"/>
      <c r="DV88" s="668"/>
      <c r="DW88" s="669"/>
      <c r="DX88" s="669"/>
      <c r="DY88" s="669"/>
      <c r="DZ88" s="744"/>
      <c r="EA88" s="369"/>
    </row>
    <row r="89" spans="1:131" s="366" customFormat="1" ht="26.25" hidden="1" customHeight="1">
      <c r="A89" s="384"/>
      <c r="B89" s="409"/>
      <c r="C89" s="409"/>
      <c r="D89" s="409"/>
      <c r="E89" s="409"/>
      <c r="F89" s="409"/>
      <c r="G89" s="409"/>
      <c r="H89" s="409"/>
      <c r="I89" s="409"/>
      <c r="J89" s="409"/>
      <c r="K89" s="409"/>
      <c r="L89" s="409"/>
      <c r="M89" s="409"/>
      <c r="N89" s="409"/>
      <c r="O89" s="409"/>
      <c r="P89" s="409"/>
      <c r="Q89" s="456"/>
      <c r="R89" s="456"/>
      <c r="S89" s="456"/>
      <c r="T89" s="456"/>
      <c r="U89" s="456"/>
      <c r="V89" s="456"/>
      <c r="W89" s="456"/>
      <c r="X89" s="456"/>
      <c r="Y89" s="456"/>
      <c r="Z89" s="456"/>
      <c r="AA89" s="456"/>
      <c r="AB89" s="456"/>
      <c r="AC89" s="456"/>
      <c r="AD89" s="456"/>
      <c r="AE89" s="456"/>
      <c r="AF89" s="456"/>
      <c r="AG89" s="456"/>
      <c r="AH89" s="456"/>
      <c r="AI89" s="456"/>
      <c r="AJ89" s="456"/>
      <c r="AK89" s="456"/>
      <c r="AL89" s="456"/>
      <c r="AM89" s="456"/>
      <c r="AN89" s="456"/>
      <c r="AO89" s="456"/>
      <c r="AP89" s="456"/>
      <c r="AQ89" s="456"/>
      <c r="AR89" s="456"/>
      <c r="AS89" s="456"/>
      <c r="AT89" s="456"/>
      <c r="AU89" s="456"/>
      <c r="AV89" s="456"/>
      <c r="AW89" s="456"/>
      <c r="AX89" s="456"/>
      <c r="AY89" s="456"/>
      <c r="AZ89" s="621"/>
      <c r="BA89" s="621"/>
      <c r="BB89" s="621"/>
      <c r="BC89" s="621"/>
      <c r="BD89" s="621"/>
      <c r="BE89" s="381"/>
      <c r="BF89" s="381"/>
      <c r="BG89" s="381"/>
      <c r="BH89" s="381"/>
      <c r="BI89" s="381"/>
      <c r="BJ89" s="381"/>
      <c r="BK89" s="381"/>
      <c r="BL89" s="381"/>
      <c r="BM89" s="381"/>
      <c r="BN89" s="381"/>
      <c r="BO89" s="381"/>
      <c r="BP89" s="381"/>
      <c r="BQ89" s="377">
        <v>83</v>
      </c>
      <c r="BR89" s="662"/>
      <c r="BS89" s="668"/>
      <c r="BT89" s="669"/>
      <c r="BU89" s="669"/>
      <c r="BV89" s="669"/>
      <c r="BW89" s="669"/>
      <c r="BX89" s="669"/>
      <c r="BY89" s="669"/>
      <c r="BZ89" s="669"/>
      <c r="CA89" s="669"/>
      <c r="CB89" s="669"/>
      <c r="CC89" s="669"/>
      <c r="CD89" s="669"/>
      <c r="CE89" s="669"/>
      <c r="CF89" s="669"/>
      <c r="CG89" s="684"/>
      <c r="CH89" s="689"/>
      <c r="CI89" s="692"/>
      <c r="CJ89" s="692"/>
      <c r="CK89" s="692"/>
      <c r="CL89" s="708"/>
      <c r="CM89" s="689"/>
      <c r="CN89" s="692"/>
      <c r="CO89" s="692"/>
      <c r="CP89" s="692"/>
      <c r="CQ89" s="708"/>
      <c r="CR89" s="689"/>
      <c r="CS89" s="692"/>
      <c r="CT89" s="692"/>
      <c r="CU89" s="692"/>
      <c r="CV89" s="708"/>
      <c r="CW89" s="689"/>
      <c r="CX89" s="692"/>
      <c r="CY89" s="692"/>
      <c r="CZ89" s="692"/>
      <c r="DA89" s="708"/>
      <c r="DB89" s="689"/>
      <c r="DC89" s="692"/>
      <c r="DD89" s="692"/>
      <c r="DE89" s="692"/>
      <c r="DF89" s="708"/>
      <c r="DG89" s="689"/>
      <c r="DH89" s="692"/>
      <c r="DI89" s="692"/>
      <c r="DJ89" s="692"/>
      <c r="DK89" s="708"/>
      <c r="DL89" s="689"/>
      <c r="DM89" s="692"/>
      <c r="DN89" s="692"/>
      <c r="DO89" s="692"/>
      <c r="DP89" s="708"/>
      <c r="DQ89" s="689"/>
      <c r="DR89" s="692"/>
      <c r="DS89" s="692"/>
      <c r="DT89" s="692"/>
      <c r="DU89" s="708"/>
      <c r="DV89" s="668"/>
      <c r="DW89" s="669"/>
      <c r="DX89" s="669"/>
      <c r="DY89" s="669"/>
      <c r="DZ89" s="744"/>
      <c r="EA89" s="369"/>
    </row>
    <row r="90" spans="1:131" s="366" customFormat="1" ht="26.25" hidden="1" customHeight="1">
      <c r="A90" s="384"/>
      <c r="B90" s="409"/>
      <c r="C90" s="409"/>
      <c r="D90" s="409"/>
      <c r="E90" s="409"/>
      <c r="F90" s="409"/>
      <c r="G90" s="409"/>
      <c r="H90" s="409"/>
      <c r="I90" s="409"/>
      <c r="J90" s="409"/>
      <c r="K90" s="409"/>
      <c r="L90" s="409"/>
      <c r="M90" s="409"/>
      <c r="N90" s="409"/>
      <c r="O90" s="409"/>
      <c r="P90" s="409"/>
      <c r="Q90" s="456"/>
      <c r="R90" s="456"/>
      <c r="S90" s="456"/>
      <c r="T90" s="456"/>
      <c r="U90" s="456"/>
      <c r="V90" s="456"/>
      <c r="W90" s="456"/>
      <c r="X90" s="456"/>
      <c r="Y90" s="456"/>
      <c r="Z90" s="456"/>
      <c r="AA90" s="456"/>
      <c r="AB90" s="456"/>
      <c r="AC90" s="456"/>
      <c r="AD90" s="456"/>
      <c r="AE90" s="456"/>
      <c r="AF90" s="456"/>
      <c r="AG90" s="456"/>
      <c r="AH90" s="456"/>
      <c r="AI90" s="456"/>
      <c r="AJ90" s="456"/>
      <c r="AK90" s="456"/>
      <c r="AL90" s="456"/>
      <c r="AM90" s="456"/>
      <c r="AN90" s="456"/>
      <c r="AO90" s="456"/>
      <c r="AP90" s="456"/>
      <c r="AQ90" s="456"/>
      <c r="AR90" s="456"/>
      <c r="AS90" s="456"/>
      <c r="AT90" s="456"/>
      <c r="AU90" s="456"/>
      <c r="AV90" s="456"/>
      <c r="AW90" s="456"/>
      <c r="AX90" s="456"/>
      <c r="AY90" s="456"/>
      <c r="AZ90" s="621"/>
      <c r="BA90" s="621"/>
      <c r="BB90" s="621"/>
      <c r="BC90" s="621"/>
      <c r="BD90" s="621"/>
      <c r="BE90" s="381"/>
      <c r="BF90" s="381"/>
      <c r="BG90" s="381"/>
      <c r="BH90" s="381"/>
      <c r="BI90" s="381"/>
      <c r="BJ90" s="381"/>
      <c r="BK90" s="381"/>
      <c r="BL90" s="381"/>
      <c r="BM90" s="381"/>
      <c r="BN90" s="381"/>
      <c r="BO90" s="381"/>
      <c r="BP90" s="381"/>
      <c r="BQ90" s="377">
        <v>84</v>
      </c>
      <c r="BR90" s="662"/>
      <c r="BS90" s="668"/>
      <c r="BT90" s="669"/>
      <c r="BU90" s="669"/>
      <c r="BV90" s="669"/>
      <c r="BW90" s="669"/>
      <c r="BX90" s="669"/>
      <c r="BY90" s="669"/>
      <c r="BZ90" s="669"/>
      <c r="CA90" s="669"/>
      <c r="CB90" s="669"/>
      <c r="CC90" s="669"/>
      <c r="CD90" s="669"/>
      <c r="CE90" s="669"/>
      <c r="CF90" s="669"/>
      <c r="CG90" s="684"/>
      <c r="CH90" s="689"/>
      <c r="CI90" s="692"/>
      <c r="CJ90" s="692"/>
      <c r="CK90" s="692"/>
      <c r="CL90" s="708"/>
      <c r="CM90" s="689"/>
      <c r="CN90" s="692"/>
      <c r="CO90" s="692"/>
      <c r="CP90" s="692"/>
      <c r="CQ90" s="708"/>
      <c r="CR90" s="689"/>
      <c r="CS90" s="692"/>
      <c r="CT90" s="692"/>
      <c r="CU90" s="692"/>
      <c r="CV90" s="708"/>
      <c r="CW90" s="689"/>
      <c r="CX90" s="692"/>
      <c r="CY90" s="692"/>
      <c r="CZ90" s="692"/>
      <c r="DA90" s="708"/>
      <c r="DB90" s="689"/>
      <c r="DC90" s="692"/>
      <c r="DD90" s="692"/>
      <c r="DE90" s="692"/>
      <c r="DF90" s="708"/>
      <c r="DG90" s="689"/>
      <c r="DH90" s="692"/>
      <c r="DI90" s="692"/>
      <c r="DJ90" s="692"/>
      <c r="DK90" s="708"/>
      <c r="DL90" s="689"/>
      <c r="DM90" s="692"/>
      <c r="DN90" s="692"/>
      <c r="DO90" s="692"/>
      <c r="DP90" s="708"/>
      <c r="DQ90" s="689"/>
      <c r="DR90" s="692"/>
      <c r="DS90" s="692"/>
      <c r="DT90" s="692"/>
      <c r="DU90" s="708"/>
      <c r="DV90" s="668"/>
      <c r="DW90" s="669"/>
      <c r="DX90" s="669"/>
      <c r="DY90" s="669"/>
      <c r="DZ90" s="744"/>
      <c r="EA90" s="369"/>
    </row>
    <row r="91" spans="1:131" s="366" customFormat="1" ht="26.25" hidden="1" customHeight="1">
      <c r="A91" s="384"/>
      <c r="B91" s="409"/>
      <c r="C91" s="409"/>
      <c r="D91" s="409"/>
      <c r="E91" s="409"/>
      <c r="F91" s="409"/>
      <c r="G91" s="409"/>
      <c r="H91" s="409"/>
      <c r="I91" s="409"/>
      <c r="J91" s="409"/>
      <c r="K91" s="409"/>
      <c r="L91" s="409"/>
      <c r="M91" s="409"/>
      <c r="N91" s="409"/>
      <c r="O91" s="409"/>
      <c r="P91" s="409"/>
      <c r="Q91" s="456"/>
      <c r="R91" s="456"/>
      <c r="S91" s="456"/>
      <c r="T91" s="456"/>
      <c r="U91" s="456"/>
      <c r="V91" s="456"/>
      <c r="W91" s="456"/>
      <c r="X91" s="456"/>
      <c r="Y91" s="456"/>
      <c r="Z91" s="456"/>
      <c r="AA91" s="456"/>
      <c r="AB91" s="456"/>
      <c r="AC91" s="456"/>
      <c r="AD91" s="456"/>
      <c r="AE91" s="456"/>
      <c r="AF91" s="456"/>
      <c r="AG91" s="456"/>
      <c r="AH91" s="456"/>
      <c r="AI91" s="456"/>
      <c r="AJ91" s="456"/>
      <c r="AK91" s="456"/>
      <c r="AL91" s="456"/>
      <c r="AM91" s="456"/>
      <c r="AN91" s="456"/>
      <c r="AO91" s="456"/>
      <c r="AP91" s="456"/>
      <c r="AQ91" s="456"/>
      <c r="AR91" s="456"/>
      <c r="AS91" s="456"/>
      <c r="AT91" s="456"/>
      <c r="AU91" s="456"/>
      <c r="AV91" s="456"/>
      <c r="AW91" s="456"/>
      <c r="AX91" s="456"/>
      <c r="AY91" s="456"/>
      <c r="AZ91" s="621"/>
      <c r="BA91" s="621"/>
      <c r="BB91" s="621"/>
      <c r="BC91" s="621"/>
      <c r="BD91" s="621"/>
      <c r="BE91" s="381"/>
      <c r="BF91" s="381"/>
      <c r="BG91" s="381"/>
      <c r="BH91" s="381"/>
      <c r="BI91" s="381"/>
      <c r="BJ91" s="381"/>
      <c r="BK91" s="381"/>
      <c r="BL91" s="381"/>
      <c r="BM91" s="381"/>
      <c r="BN91" s="381"/>
      <c r="BO91" s="381"/>
      <c r="BP91" s="381"/>
      <c r="BQ91" s="377">
        <v>85</v>
      </c>
      <c r="BR91" s="662"/>
      <c r="BS91" s="668"/>
      <c r="BT91" s="669"/>
      <c r="BU91" s="669"/>
      <c r="BV91" s="669"/>
      <c r="BW91" s="669"/>
      <c r="BX91" s="669"/>
      <c r="BY91" s="669"/>
      <c r="BZ91" s="669"/>
      <c r="CA91" s="669"/>
      <c r="CB91" s="669"/>
      <c r="CC91" s="669"/>
      <c r="CD91" s="669"/>
      <c r="CE91" s="669"/>
      <c r="CF91" s="669"/>
      <c r="CG91" s="684"/>
      <c r="CH91" s="689"/>
      <c r="CI91" s="692"/>
      <c r="CJ91" s="692"/>
      <c r="CK91" s="692"/>
      <c r="CL91" s="708"/>
      <c r="CM91" s="689"/>
      <c r="CN91" s="692"/>
      <c r="CO91" s="692"/>
      <c r="CP91" s="692"/>
      <c r="CQ91" s="708"/>
      <c r="CR91" s="689"/>
      <c r="CS91" s="692"/>
      <c r="CT91" s="692"/>
      <c r="CU91" s="692"/>
      <c r="CV91" s="708"/>
      <c r="CW91" s="689"/>
      <c r="CX91" s="692"/>
      <c r="CY91" s="692"/>
      <c r="CZ91" s="692"/>
      <c r="DA91" s="708"/>
      <c r="DB91" s="689"/>
      <c r="DC91" s="692"/>
      <c r="DD91" s="692"/>
      <c r="DE91" s="692"/>
      <c r="DF91" s="708"/>
      <c r="DG91" s="689"/>
      <c r="DH91" s="692"/>
      <c r="DI91" s="692"/>
      <c r="DJ91" s="692"/>
      <c r="DK91" s="708"/>
      <c r="DL91" s="689"/>
      <c r="DM91" s="692"/>
      <c r="DN91" s="692"/>
      <c r="DO91" s="692"/>
      <c r="DP91" s="708"/>
      <c r="DQ91" s="689"/>
      <c r="DR91" s="692"/>
      <c r="DS91" s="692"/>
      <c r="DT91" s="692"/>
      <c r="DU91" s="708"/>
      <c r="DV91" s="668"/>
      <c r="DW91" s="669"/>
      <c r="DX91" s="669"/>
      <c r="DY91" s="669"/>
      <c r="DZ91" s="744"/>
      <c r="EA91" s="369"/>
    </row>
    <row r="92" spans="1:131" s="366" customFormat="1" ht="26.25" hidden="1" customHeight="1">
      <c r="A92" s="384"/>
      <c r="B92" s="409"/>
      <c r="C92" s="409"/>
      <c r="D92" s="409"/>
      <c r="E92" s="409"/>
      <c r="F92" s="409"/>
      <c r="G92" s="409"/>
      <c r="H92" s="409"/>
      <c r="I92" s="409"/>
      <c r="J92" s="409"/>
      <c r="K92" s="409"/>
      <c r="L92" s="409"/>
      <c r="M92" s="409"/>
      <c r="N92" s="409"/>
      <c r="O92" s="409"/>
      <c r="P92" s="409"/>
      <c r="Q92" s="456"/>
      <c r="R92" s="456"/>
      <c r="S92" s="456"/>
      <c r="T92" s="456"/>
      <c r="U92" s="456"/>
      <c r="V92" s="456"/>
      <c r="W92" s="456"/>
      <c r="X92" s="456"/>
      <c r="Y92" s="456"/>
      <c r="Z92" s="456"/>
      <c r="AA92" s="456"/>
      <c r="AB92" s="456"/>
      <c r="AC92" s="456"/>
      <c r="AD92" s="456"/>
      <c r="AE92" s="456"/>
      <c r="AF92" s="456"/>
      <c r="AG92" s="456"/>
      <c r="AH92" s="456"/>
      <c r="AI92" s="456"/>
      <c r="AJ92" s="456"/>
      <c r="AK92" s="456"/>
      <c r="AL92" s="456"/>
      <c r="AM92" s="456"/>
      <c r="AN92" s="456"/>
      <c r="AO92" s="456"/>
      <c r="AP92" s="456"/>
      <c r="AQ92" s="456"/>
      <c r="AR92" s="456"/>
      <c r="AS92" s="456"/>
      <c r="AT92" s="456"/>
      <c r="AU92" s="456"/>
      <c r="AV92" s="456"/>
      <c r="AW92" s="456"/>
      <c r="AX92" s="456"/>
      <c r="AY92" s="456"/>
      <c r="AZ92" s="621"/>
      <c r="BA92" s="621"/>
      <c r="BB92" s="621"/>
      <c r="BC92" s="621"/>
      <c r="BD92" s="621"/>
      <c r="BE92" s="381"/>
      <c r="BF92" s="381"/>
      <c r="BG92" s="381"/>
      <c r="BH92" s="381"/>
      <c r="BI92" s="381"/>
      <c r="BJ92" s="381"/>
      <c r="BK92" s="381"/>
      <c r="BL92" s="381"/>
      <c r="BM92" s="381"/>
      <c r="BN92" s="381"/>
      <c r="BO92" s="381"/>
      <c r="BP92" s="381"/>
      <c r="BQ92" s="377">
        <v>86</v>
      </c>
      <c r="BR92" s="662"/>
      <c r="BS92" s="668"/>
      <c r="BT92" s="669"/>
      <c r="BU92" s="669"/>
      <c r="BV92" s="669"/>
      <c r="BW92" s="669"/>
      <c r="BX92" s="669"/>
      <c r="BY92" s="669"/>
      <c r="BZ92" s="669"/>
      <c r="CA92" s="669"/>
      <c r="CB92" s="669"/>
      <c r="CC92" s="669"/>
      <c r="CD92" s="669"/>
      <c r="CE92" s="669"/>
      <c r="CF92" s="669"/>
      <c r="CG92" s="684"/>
      <c r="CH92" s="689"/>
      <c r="CI92" s="692"/>
      <c r="CJ92" s="692"/>
      <c r="CK92" s="692"/>
      <c r="CL92" s="708"/>
      <c r="CM92" s="689"/>
      <c r="CN92" s="692"/>
      <c r="CO92" s="692"/>
      <c r="CP92" s="692"/>
      <c r="CQ92" s="708"/>
      <c r="CR92" s="689"/>
      <c r="CS92" s="692"/>
      <c r="CT92" s="692"/>
      <c r="CU92" s="692"/>
      <c r="CV92" s="708"/>
      <c r="CW92" s="689"/>
      <c r="CX92" s="692"/>
      <c r="CY92" s="692"/>
      <c r="CZ92" s="692"/>
      <c r="DA92" s="708"/>
      <c r="DB92" s="689"/>
      <c r="DC92" s="692"/>
      <c r="DD92" s="692"/>
      <c r="DE92" s="692"/>
      <c r="DF92" s="708"/>
      <c r="DG92" s="689"/>
      <c r="DH92" s="692"/>
      <c r="DI92" s="692"/>
      <c r="DJ92" s="692"/>
      <c r="DK92" s="708"/>
      <c r="DL92" s="689"/>
      <c r="DM92" s="692"/>
      <c r="DN92" s="692"/>
      <c r="DO92" s="692"/>
      <c r="DP92" s="708"/>
      <c r="DQ92" s="689"/>
      <c r="DR92" s="692"/>
      <c r="DS92" s="692"/>
      <c r="DT92" s="692"/>
      <c r="DU92" s="708"/>
      <c r="DV92" s="668"/>
      <c r="DW92" s="669"/>
      <c r="DX92" s="669"/>
      <c r="DY92" s="669"/>
      <c r="DZ92" s="744"/>
      <c r="EA92" s="369"/>
    </row>
    <row r="93" spans="1:131" s="366" customFormat="1" ht="26.25" hidden="1" customHeight="1">
      <c r="A93" s="384"/>
      <c r="B93" s="409"/>
      <c r="C93" s="409"/>
      <c r="D93" s="409"/>
      <c r="E93" s="409"/>
      <c r="F93" s="409"/>
      <c r="G93" s="409"/>
      <c r="H93" s="409"/>
      <c r="I93" s="409"/>
      <c r="J93" s="409"/>
      <c r="K93" s="409"/>
      <c r="L93" s="409"/>
      <c r="M93" s="409"/>
      <c r="N93" s="409"/>
      <c r="O93" s="409"/>
      <c r="P93" s="409"/>
      <c r="Q93" s="456"/>
      <c r="R93" s="456"/>
      <c r="S93" s="456"/>
      <c r="T93" s="456"/>
      <c r="U93" s="456"/>
      <c r="V93" s="456"/>
      <c r="W93" s="456"/>
      <c r="X93" s="456"/>
      <c r="Y93" s="456"/>
      <c r="Z93" s="456"/>
      <c r="AA93" s="456"/>
      <c r="AB93" s="456"/>
      <c r="AC93" s="456"/>
      <c r="AD93" s="456"/>
      <c r="AE93" s="456"/>
      <c r="AF93" s="456"/>
      <c r="AG93" s="456"/>
      <c r="AH93" s="456"/>
      <c r="AI93" s="456"/>
      <c r="AJ93" s="456"/>
      <c r="AK93" s="456"/>
      <c r="AL93" s="456"/>
      <c r="AM93" s="456"/>
      <c r="AN93" s="456"/>
      <c r="AO93" s="456"/>
      <c r="AP93" s="456"/>
      <c r="AQ93" s="456"/>
      <c r="AR93" s="456"/>
      <c r="AS93" s="456"/>
      <c r="AT93" s="456"/>
      <c r="AU93" s="456"/>
      <c r="AV93" s="456"/>
      <c r="AW93" s="456"/>
      <c r="AX93" s="456"/>
      <c r="AY93" s="456"/>
      <c r="AZ93" s="621"/>
      <c r="BA93" s="621"/>
      <c r="BB93" s="621"/>
      <c r="BC93" s="621"/>
      <c r="BD93" s="621"/>
      <c r="BE93" s="381"/>
      <c r="BF93" s="381"/>
      <c r="BG93" s="381"/>
      <c r="BH93" s="381"/>
      <c r="BI93" s="381"/>
      <c r="BJ93" s="381"/>
      <c r="BK93" s="381"/>
      <c r="BL93" s="381"/>
      <c r="BM93" s="381"/>
      <c r="BN93" s="381"/>
      <c r="BO93" s="381"/>
      <c r="BP93" s="381"/>
      <c r="BQ93" s="377">
        <v>87</v>
      </c>
      <c r="BR93" s="662"/>
      <c r="BS93" s="668"/>
      <c r="BT93" s="669"/>
      <c r="BU93" s="669"/>
      <c r="BV93" s="669"/>
      <c r="BW93" s="669"/>
      <c r="BX93" s="669"/>
      <c r="BY93" s="669"/>
      <c r="BZ93" s="669"/>
      <c r="CA93" s="669"/>
      <c r="CB93" s="669"/>
      <c r="CC93" s="669"/>
      <c r="CD93" s="669"/>
      <c r="CE93" s="669"/>
      <c r="CF93" s="669"/>
      <c r="CG93" s="684"/>
      <c r="CH93" s="689"/>
      <c r="CI93" s="692"/>
      <c r="CJ93" s="692"/>
      <c r="CK93" s="692"/>
      <c r="CL93" s="708"/>
      <c r="CM93" s="689"/>
      <c r="CN93" s="692"/>
      <c r="CO93" s="692"/>
      <c r="CP93" s="692"/>
      <c r="CQ93" s="708"/>
      <c r="CR93" s="689"/>
      <c r="CS93" s="692"/>
      <c r="CT93" s="692"/>
      <c r="CU93" s="692"/>
      <c r="CV93" s="708"/>
      <c r="CW93" s="689"/>
      <c r="CX93" s="692"/>
      <c r="CY93" s="692"/>
      <c r="CZ93" s="692"/>
      <c r="DA93" s="708"/>
      <c r="DB93" s="689"/>
      <c r="DC93" s="692"/>
      <c r="DD93" s="692"/>
      <c r="DE93" s="692"/>
      <c r="DF93" s="708"/>
      <c r="DG93" s="689"/>
      <c r="DH93" s="692"/>
      <c r="DI93" s="692"/>
      <c r="DJ93" s="692"/>
      <c r="DK93" s="708"/>
      <c r="DL93" s="689"/>
      <c r="DM93" s="692"/>
      <c r="DN93" s="692"/>
      <c r="DO93" s="692"/>
      <c r="DP93" s="708"/>
      <c r="DQ93" s="689"/>
      <c r="DR93" s="692"/>
      <c r="DS93" s="692"/>
      <c r="DT93" s="692"/>
      <c r="DU93" s="708"/>
      <c r="DV93" s="668"/>
      <c r="DW93" s="669"/>
      <c r="DX93" s="669"/>
      <c r="DY93" s="669"/>
      <c r="DZ93" s="744"/>
      <c r="EA93" s="369"/>
    </row>
    <row r="94" spans="1:131" s="366" customFormat="1" ht="26.25" hidden="1" customHeight="1">
      <c r="A94" s="384"/>
      <c r="B94" s="409"/>
      <c r="C94" s="409"/>
      <c r="D94" s="409"/>
      <c r="E94" s="409"/>
      <c r="F94" s="409"/>
      <c r="G94" s="409"/>
      <c r="H94" s="409"/>
      <c r="I94" s="409"/>
      <c r="J94" s="409"/>
      <c r="K94" s="409"/>
      <c r="L94" s="409"/>
      <c r="M94" s="409"/>
      <c r="N94" s="409"/>
      <c r="O94" s="409"/>
      <c r="P94" s="409"/>
      <c r="Q94" s="456"/>
      <c r="R94" s="456"/>
      <c r="S94" s="456"/>
      <c r="T94" s="456"/>
      <c r="U94" s="456"/>
      <c r="V94" s="456"/>
      <c r="W94" s="456"/>
      <c r="X94" s="456"/>
      <c r="Y94" s="456"/>
      <c r="Z94" s="456"/>
      <c r="AA94" s="456"/>
      <c r="AB94" s="456"/>
      <c r="AC94" s="456"/>
      <c r="AD94" s="456"/>
      <c r="AE94" s="456"/>
      <c r="AF94" s="456"/>
      <c r="AG94" s="456"/>
      <c r="AH94" s="456"/>
      <c r="AI94" s="456"/>
      <c r="AJ94" s="456"/>
      <c r="AK94" s="456"/>
      <c r="AL94" s="456"/>
      <c r="AM94" s="456"/>
      <c r="AN94" s="456"/>
      <c r="AO94" s="456"/>
      <c r="AP94" s="456"/>
      <c r="AQ94" s="456"/>
      <c r="AR94" s="456"/>
      <c r="AS94" s="456"/>
      <c r="AT94" s="456"/>
      <c r="AU94" s="456"/>
      <c r="AV94" s="456"/>
      <c r="AW94" s="456"/>
      <c r="AX94" s="456"/>
      <c r="AY94" s="456"/>
      <c r="AZ94" s="621"/>
      <c r="BA94" s="621"/>
      <c r="BB94" s="621"/>
      <c r="BC94" s="621"/>
      <c r="BD94" s="621"/>
      <c r="BE94" s="381"/>
      <c r="BF94" s="381"/>
      <c r="BG94" s="381"/>
      <c r="BH94" s="381"/>
      <c r="BI94" s="381"/>
      <c r="BJ94" s="381"/>
      <c r="BK94" s="381"/>
      <c r="BL94" s="381"/>
      <c r="BM94" s="381"/>
      <c r="BN94" s="381"/>
      <c r="BO94" s="381"/>
      <c r="BP94" s="381"/>
      <c r="BQ94" s="377">
        <v>88</v>
      </c>
      <c r="BR94" s="662"/>
      <c r="BS94" s="668"/>
      <c r="BT94" s="669"/>
      <c r="BU94" s="669"/>
      <c r="BV94" s="669"/>
      <c r="BW94" s="669"/>
      <c r="BX94" s="669"/>
      <c r="BY94" s="669"/>
      <c r="BZ94" s="669"/>
      <c r="CA94" s="669"/>
      <c r="CB94" s="669"/>
      <c r="CC94" s="669"/>
      <c r="CD94" s="669"/>
      <c r="CE94" s="669"/>
      <c r="CF94" s="669"/>
      <c r="CG94" s="684"/>
      <c r="CH94" s="689"/>
      <c r="CI94" s="692"/>
      <c r="CJ94" s="692"/>
      <c r="CK94" s="692"/>
      <c r="CL94" s="708"/>
      <c r="CM94" s="689"/>
      <c r="CN94" s="692"/>
      <c r="CO94" s="692"/>
      <c r="CP94" s="692"/>
      <c r="CQ94" s="708"/>
      <c r="CR94" s="689"/>
      <c r="CS94" s="692"/>
      <c r="CT94" s="692"/>
      <c r="CU94" s="692"/>
      <c r="CV94" s="708"/>
      <c r="CW94" s="689"/>
      <c r="CX94" s="692"/>
      <c r="CY94" s="692"/>
      <c r="CZ94" s="692"/>
      <c r="DA94" s="708"/>
      <c r="DB94" s="689"/>
      <c r="DC94" s="692"/>
      <c r="DD94" s="692"/>
      <c r="DE94" s="692"/>
      <c r="DF94" s="708"/>
      <c r="DG94" s="689"/>
      <c r="DH94" s="692"/>
      <c r="DI94" s="692"/>
      <c r="DJ94" s="692"/>
      <c r="DK94" s="708"/>
      <c r="DL94" s="689"/>
      <c r="DM94" s="692"/>
      <c r="DN94" s="692"/>
      <c r="DO94" s="692"/>
      <c r="DP94" s="708"/>
      <c r="DQ94" s="689"/>
      <c r="DR94" s="692"/>
      <c r="DS94" s="692"/>
      <c r="DT94" s="692"/>
      <c r="DU94" s="708"/>
      <c r="DV94" s="668"/>
      <c r="DW94" s="669"/>
      <c r="DX94" s="669"/>
      <c r="DY94" s="669"/>
      <c r="DZ94" s="744"/>
      <c r="EA94" s="369"/>
    </row>
    <row r="95" spans="1:131" s="366" customFormat="1" ht="26.25" hidden="1" customHeight="1">
      <c r="A95" s="384"/>
      <c r="B95" s="409"/>
      <c r="C95" s="409"/>
      <c r="D95" s="409"/>
      <c r="E95" s="409"/>
      <c r="F95" s="409"/>
      <c r="G95" s="409"/>
      <c r="H95" s="409"/>
      <c r="I95" s="409"/>
      <c r="J95" s="409"/>
      <c r="K95" s="409"/>
      <c r="L95" s="409"/>
      <c r="M95" s="409"/>
      <c r="N95" s="409"/>
      <c r="O95" s="409"/>
      <c r="P95" s="409"/>
      <c r="Q95" s="456"/>
      <c r="R95" s="456"/>
      <c r="S95" s="456"/>
      <c r="T95" s="456"/>
      <c r="U95" s="456"/>
      <c r="V95" s="456"/>
      <c r="W95" s="456"/>
      <c r="X95" s="456"/>
      <c r="Y95" s="456"/>
      <c r="Z95" s="456"/>
      <c r="AA95" s="456"/>
      <c r="AB95" s="456"/>
      <c r="AC95" s="456"/>
      <c r="AD95" s="456"/>
      <c r="AE95" s="456"/>
      <c r="AF95" s="456"/>
      <c r="AG95" s="456"/>
      <c r="AH95" s="456"/>
      <c r="AI95" s="456"/>
      <c r="AJ95" s="456"/>
      <c r="AK95" s="456"/>
      <c r="AL95" s="456"/>
      <c r="AM95" s="456"/>
      <c r="AN95" s="456"/>
      <c r="AO95" s="456"/>
      <c r="AP95" s="456"/>
      <c r="AQ95" s="456"/>
      <c r="AR95" s="456"/>
      <c r="AS95" s="456"/>
      <c r="AT95" s="456"/>
      <c r="AU95" s="456"/>
      <c r="AV95" s="456"/>
      <c r="AW95" s="456"/>
      <c r="AX95" s="456"/>
      <c r="AY95" s="456"/>
      <c r="AZ95" s="621"/>
      <c r="BA95" s="621"/>
      <c r="BB95" s="621"/>
      <c r="BC95" s="621"/>
      <c r="BD95" s="621"/>
      <c r="BE95" s="381"/>
      <c r="BF95" s="381"/>
      <c r="BG95" s="381"/>
      <c r="BH95" s="381"/>
      <c r="BI95" s="381"/>
      <c r="BJ95" s="381"/>
      <c r="BK95" s="381"/>
      <c r="BL95" s="381"/>
      <c r="BM95" s="381"/>
      <c r="BN95" s="381"/>
      <c r="BO95" s="381"/>
      <c r="BP95" s="381"/>
      <c r="BQ95" s="377">
        <v>89</v>
      </c>
      <c r="BR95" s="662"/>
      <c r="BS95" s="668"/>
      <c r="BT95" s="669"/>
      <c r="BU95" s="669"/>
      <c r="BV95" s="669"/>
      <c r="BW95" s="669"/>
      <c r="BX95" s="669"/>
      <c r="BY95" s="669"/>
      <c r="BZ95" s="669"/>
      <c r="CA95" s="669"/>
      <c r="CB95" s="669"/>
      <c r="CC95" s="669"/>
      <c r="CD95" s="669"/>
      <c r="CE95" s="669"/>
      <c r="CF95" s="669"/>
      <c r="CG95" s="684"/>
      <c r="CH95" s="689"/>
      <c r="CI95" s="692"/>
      <c r="CJ95" s="692"/>
      <c r="CK95" s="692"/>
      <c r="CL95" s="708"/>
      <c r="CM95" s="689"/>
      <c r="CN95" s="692"/>
      <c r="CO95" s="692"/>
      <c r="CP95" s="692"/>
      <c r="CQ95" s="708"/>
      <c r="CR95" s="689"/>
      <c r="CS95" s="692"/>
      <c r="CT95" s="692"/>
      <c r="CU95" s="692"/>
      <c r="CV95" s="708"/>
      <c r="CW95" s="689"/>
      <c r="CX95" s="692"/>
      <c r="CY95" s="692"/>
      <c r="CZ95" s="692"/>
      <c r="DA95" s="708"/>
      <c r="DB95" s="689"/>
      <c r="DC95" s="692"/>
      <c r="DD95" s="692"/>
      <c r="DE95" s="692"/>
      <c r="DF95" s="708"/>
      <c r="DG95" s="689"/>
      <c r="DH95" s="692"/>
      <c r="DI95" s="692"/>
      <c r="DJ95" s="692"/>
      <c r="DK95" s="708"/>
      <c r="DL95" s="689"/>
      <c r="DM95" s="692"/>
      <c r="DN95" s="692"/>
      <c r="DO95" s="692"/>
      <c r="DP95" s="708"/>
      <c r="DQ95" s="689"/>
      <c r="DR95" s="692"/>
      <c r="DS95" s="692"/>
      <c r="DT95" s="692"/>
      <c r="DU95" s="708"/>
      <c r="DV95" s="668"/>
      <c r="DW95" s="669"/>
      <c r="DX95" s="669"/>
      <c r="DY95" s="669"/>
      <c r="DZ95" s="744"/>
      <c r="EA95" s="369"/>
    </row>
    <row r="96" spans="1:131" s="366" customFormat="1" ht="26.25" hidden="1" customHeight="1">
      <c r="A96" s="384"/>
      <c r="B96" s="409"/>
      <c r="C96" s="409"/>
      <c r="D96" s="409"/>
      <c r="E96" s="409"/>
      <c r="F96" s="409"/>
      <c r="G96" s="409"/>
      <c r="H96" s="409"/>
      <c r="I96" s="409"/>
      <c r="J96" s="409"/>
      <c r="K96" s="409"/>
      <c r="L96" s="409"/>
      <c r="M96" s="409"/>
      <c r="N96" s="409"/>
      <c r="O96" s="409"/>
      <c r="P96" s="409"/>
      <c r="Q96" s="456"/>
      <c r="R96" s="456"/>
      <c r="S96" s="456"/>
      <c r="T96" s="456"/>
      <c r="U96" s="456"/>
      <c r="V96" s="456"/>
      <c r="W96" s="456"/>
      <c r="X96" s="456"/>
      <c r="Y96" s="456"/>
      <c r="Z96" s="456"/>
      <c r="AA96" s="456"/>
      <c r="AB96" s="456"/>
      <c r="AC96" s="456"/>
      <c r="AD96" s="456"/>
      <c r="AE96" s="456"/>
      <c r="AF96" s="456"/>
      <c r="AG96" s="456"/>
      <c r="AH96" s="456"/>
      <c r="AI96" s="456"/>
      <c r="AJ96" s="456"/>
      <c r="AK96" s="456"/>
      <c r="AL96" s="456"/>
      <c r="AM96" s="456"/>
      <c r="AN96" s="456"/>
      <c r="AO96" s="456"/>
      <c r="AP96" s="456"/>
      <c r="AQ96" s="456"/>
      <c r="AR96" s="456"/>
      <c r="AS96" s="456"/>
      <c r="AT96" s="456"/>
      <c r="AU96" s="456"/>
      <c r="AV96" s="456"/>
      <c r="AW96" s="456"/>
      <c r="AX96" s="456"/>
      <c r="AY96" s="456"/>
      <c r="AZ96" s="621"/>
      <c r="BA96" s="621"/>
      <c r="BB96" s="621"/>
      <c r="BC96" s="621"/>
      <c r="BD96" s="621"/>
      <c r="BE96" s="381"/>
      <c r="BF96" s="381"/>
      <c r="BG96" s="381"/>
      <c r="BH96" s="381"/>
      <c r="BI96" s="381"/>
      <c r="BJ96" s="381"/>
      <c r="BK96" s="381"/>
      <c r="BL96" s="381"/>
      <c r="BM96" s="381"/>
      <c r="BN96" s="381"/>
      <c r="BO96" s="381"/>
      <c r="BP96" s="381"/>
      <c r="BQ96" s="377">
        <v>90</v>
      </c>
      <c r="BR96" s="662"/>
      <c r="BS96" s="668"/>
      <c r="BT96" s="669"/>
      <c r="BU96" s="669"/>
      <c r="BV96" s="669"/>
      <c r="BW96" s="669"/>
      <c r="BX96" s="669"/>
      <c r="BY96" s="669"/>
      <c r="BZ96" s="669"/>
      <c r="CA96" s="669"/>
      <c r="CB96" s="669"/>
      <c r="CC96" s="669"/>
      <c r="CD96" s="669"/>
      <c r="CE96" s="669"/>
      <c r="CF96" s="669"/>
      <c r="CG96" s="684"/>
      <c r="CH96" s="689"/>
      <c r="CI96" s="692"/>
      <c r="CJ96" s="692"/>
      <c r="CK96" s="692"/>
      <c r="CL96" s="708"/>
      <c r="CM96" s="689"/>
      <c r="CN96" s="692"/>
      <c r="CO96" s="692"/>
      <c r="CP96" s="692"/>
      <c r="CQ96" s="708"/>
      <c r="CR96" s="689"/>
      <c r="CS96" s="692"/>
      <c r="CT96" s="692"/>
      <c r="CU96" s="692"/>
      <c r="CV96" s="708"/>
      <c r="CW96" s="689"/>
      <c r="CX96" s="692"/>
      <c r="CY96" s="692"/>
      <c r="CZ96" s="692"/>
      <c r="DA96" s="708"/>
      <c r="DB96" s="689"/>
      <c r="DC96" s="692"/>
      <c r="DD96" s="692"/>
      <c r="DE96" s="692"/>
      <c r="DF96" s="708"/>
      <c r="DG96" s="689"/>
      <c r="DH96" s="692"/>
      <c r="DI96" s="692"/>
      <c r="DJ96" s="692"/>
      <c r="DK96" s="708"/>
      <c r="DL96" s="689"/>
      <c r="DM96" s="692"/>
      <c r="DN96" s="692"/>
      <c r="DO96" s="692"/>
      <c r="DP96" s="708"/>
      <c r="DQ96" s="689"/>
      <c r="DR96" s="692"/>
      <c r="DS96" s="692"/>
      <c r="DT96" s="692"/>
      <c r="DU96" s="708"/>
      <c r="DV96" s="668"/>
      <c r="DW96" s="669"/>
      <c r="DX96" s="669"/>
      <c r="DY96" s="669"/>
      <c r="DZ96" s="744"/>
      <c r="EA96" s="369"/>
    </row>
    <row r="97" spans="1:131" s="366" customFormat="1" ht="26.25" hidden="1" customHeight="1">
      <c r="A97" s="384"/>
      <c r="B97" s="409"/>
      <c r="C97" s="409"/>
      <c r="D97" s="409"/>
      <c r="E97" s="409"/>
      <c r="F97" s="409"/>
      <c r="G97" s="409"/>
      <c r="H97" s="409"/>
      <c r="I97" s="409"/>
      <c r="J97" s="409"/>
      <c r="K97" s="409"/>
      <c r="L97" s="409"/>
      <c r="M97" s="409"/>
      <c r="N97" s="409"/>
      <c r="O97" s="409"/>
      <c r="P97" s="409"/>
      <c r="Q97" s="456"/>
      <c r="R97" s="456"/>
      <c r="S97" s="456"/>
      <c r="T97" s="456"/>
      <c r="U97" s="456"/>
      <c r="V97" s="456"/>
      <c r="W97" s="456"/>
      <c r="X97" s="456"/>
      <c r="Y97" s="456"/>
      <c r="Z97" s="456"/>
      <c r="AA97" s="456"/>
      <c r="AB97" s="456"/>
      <c r="AC97" s="456"/>
      <c r="AD97" s="456"/>
      <c r="AE97" s="456"/>
      <c r="AF97" s="456"/>
      <c r="AG97" s="456"/>
      <c r="AH97" s="456"/>
      <c r="AI97" s="456"/>
      <c r="AJ97" s="456"/>
      <c r="AK97" s="456"/>
      <c r="AL97" s="456"/>
      <c r="AM97" s="456"/>
      <c r="AN97" s="456"/>
      <c r="AO97" s="456"/>
      <c r="AP97" s="456"/>
      <c r="AQ97" s="456"/>
      <c r="AR97" s="456"/>
      <c r="AS97" s="456"/>
      <c r="AT97" s="456"/>
      <c r="AU97" s="456"/>
      <c r="AV97" s="456"/>
      <c r="AW97" s="456"/>
      <c r="AX97" s="456"/>
      <c r="AY97" s="456"/>
      <c r="AZ97" s="621"/>
      <c r="BA97" s="621"/>
      <c r="BB97" s="621"/>
      <c r="BC97" s="621"/>
      <c r="BD97" s="621"/>
      <c r="BE97" s="381"/>
      <c r="BF97" s="381"/>
      <c r="BG97" s="381"/>
      <c r="BH97" s="381"/>
      <c r="BI97" s="381"/>
      <c r="BJ97" s="381"/>
      <c r="BK97" s="381"/>
      <c r="BL97" s="381"/>
      <c r="BM97" s="381"/>
      <c r="BN97" s="381"/>
      <c r="BO97" s="381"/>
      <c r="BP97" s="381"/>
      <c r="BQ97" s="377">
        <v>91</v>
      </c>
      <c r="BR97" s="662"/>
      <c r="BS97" s="668"/>
      <c r="BT97" s="669"/>
      <c r="BU97" s="669"/>
      <c r="BV97" s="669"/>
      <c r="BW97" s="669"/>
      <c r="BX97" s="669"/>
      <c r="BY97" s="669"/>
      <c r="BZ97" s="669"/>
      <c r="CA97" s="669"/>
      <c r="CB97" s="669"/>
      <c r="CC97" s="669"/>
      <c r="CD97" s="669"/>
      <c r="CE97" s="669"/>
      <c r="CF97" s="669"/>
      <c r="CG97" s="684"/>
      <c r="CH97" s="689"/>
      <c r="CI97" s="692"/>
      <c r="CJ97" s="692"/>
      <c r="CK97" s="692"/>
      <c r="CL97" s="708"/>
      <c r="CM97" s="689"/>
      <c r="CN97" s="692"/>
      <c r="CO97" s="692"/>
      <c r="CP97" s="692"/>
      <c r="CQ97" s="708"/>
      <c r="CR97" s="689"/>
      <c r="CS97" s="692"/>
      <c r="CT97" s="692"/>
      <c r="CU97" s="692"/>
      <c r="CV97" s="708"/>
      <c r="CW97" s="689"/>
      <c r="CX97" s="692"/>
      <c r="CY97" s="692"/>
      <c r="CZ97" s="692"/>
      <c r="DA97" s="708"/>
      <c r="DB97" s="689"/>
      <c r="DC97" s="692"/>
      <c r="DD97" s="692"/>
      <c r="DE97" s="692"/>
      <c r="DF97" s="708"/>
      <c r="DG97" s="689"/>
      <c r="DH97" s="692"/>
      <c r="DI97" s="692"/>
      <c r="DJ97" s="692"/>
      <c r="DK97" s="708"/>
      <c r="DL97" s="689"/>
      <c r="DM97" s="692"/>
      <c r="DN97" s="692"/>
      <c r="DO97" s="692"/>
      <c r="DP97" s="708"/>
      <c r="DQ97" s="689"/>
      <c r="DR97" s="692"/>
      <c r="DS97" s="692"/>
      <c r="DT97" s="692"/>
      <c r="DU97" s="708"/>
      <c r="DV97" s="668"/>
      <c r="DW97" s="669"/>
      <c r="DX97" s="669"/>
      <c r="DY97" s="669"/>
      <c r="DZ97" s="744"/>
      <c r="EA97" s="369"/>
    </row>
    <row r="98" spans="1:131" s="366" customFormat="1" ht="26.25" hidden="1" customHeight="1">
      <c r="A98" s="384"/>
      <c r="B98" s="409"/>
      <c r="C98" s="409"/>
      <c r="D98" s="409"/>
      <c r="E98" s="409"/>
      <c r="F98" s="409"/>
      <c r="G98" s="409"/>
      <c r="H98" s="409"/>
      <c r="I98" s="409"/>
      <c r="J98" s="409"/>
      <c r="K98" s="409"/>
      <c r="L98" s="409"/>
      <c r="M98" s="409"/>
      <c r="N98" s="409"/>
      <c r="O98" s="409"/>
      <c r="P98" s="409"/>
      <c r="Q98" s="456"/>
      <c r="R98" s="456"/>
      <c r="S98" s="456"/>
      <c r="T98" s="456"/>
      <c r="U98" s="456"/>
      <c r="V98" s="456"/>
      <c r="W98" s="456"/>
      <c r="X98" s="456"/>
      <c r="Y98" s="456"/>
      <c r="Z98" s="456"/>
      <c r="AA98" s="456"/>
      <c r="AB98" s="456"/>
      <c r="AC98" s="456"/>
      <c r="AD98" s="456"/>
      <c r="AE98" s="456"/>
      <c r="AF98" s="456"/>
      <c r="AG98" s="456"/>
      <c r="AH98" s="456"/>
      <c r="AI98" s="456"/>
      <c r="AJ98" s="456"/>
      <c r="AK98" s="456"/>
      <c r="AL98" s="456"/>
      <c r="AM98" s="456"/>
      <c r="AN98" s="456"/>
      <c r="AO98" s="456"/>
      <c r="AP98" s="456"/>
      <c r="AQ98" s="456"/>
      <c r="AR98" s="456"/>
      <c r="AS98" s="456"/>
      <c r="AT98" s="456"/>
      <c r="AU98" s="456"/>
      <c r="AV98" s="456"/>
      <c r="AW98" s="456"/>
      <c r="AX98" s="456"/>
      <c r="AY98" s="456"/>
      <c r="AZ98" s="621"/>
      <c r="BA98" s="621"/>
      <c r="BB98" s="621"/>
      <c r="BC98" s="621"/>
      <c r="BD98" s="621"/>
      <c r="BE98" s="381"/>
      <c r="BF98" s="381"/>
      <c r="BG98" s="381"/>
      <c r="BH98" s="381"/>
      <c r="BI98" s="381"/>
      <c r="BJ98" s="381"/>
      <c r="BK98" s="381"/>
      <c r="BL98" s="381"/>
      <c r="BM98" s="381"/>
      <c r="BN98" s="381"/>
      <c r="BO98" s="381"/>
      <c r="BP98" s="381"/>
      <c r="BQ98" s="377">
        <v>92</v>
      </c>
      <c r="BR98" s="662"/>
      <c r="BS98" s="668"/>
      <c r="BT98" s="669"/>
      <c r="BU98" s="669"/>
      <c r="BV98" s="669"/>
      <c r="BW98" s="669"/>
      <c r="BX98" s="669"/>
      <c r="BY98" s="669"/>
      <c r="BZ98" s="669"/>
      <c r="CA98" s="669"/>
      <c r="CB98" s="669"/>
      <c r="CC98" s="669"/>
      <c r="CD98" s="669"/>
      <c r="CE98" s="669"/>
      <c r="CF98" s="669"/>
      <c r="CG98" s="684"/>
      <c r="CH98" s="689"/>
      <c r="CI98" s="692"/>
      <c r="CJ98" s="692"/>
      <c r="CK98" s="692"/>
      <c r="CL98" s="708"/>
      <c r="CM98" s="689"/>
      <c r="CN98" s="692"/>
      <c r="CO98" s="692"/>
      <c r="CP98" s="692"/>
      <c r="CQ98" s="708"/>
      <c r="CR98" s="689"/>
      <c r="CS98" s="692"/>
      <c r="CT98" s="692"/>
      <c r="CU98" s="692"/>
      <c r="CV98" s="708"/>
      <c r="CW98" s="689"/>
      <c r="CX98" s="692"/>
      <c r="CY98" s="692"/>
      <c r="CZ98" s="692"/>
      <c r="DA98" s="708"/>
      <c r="DB98" s="689"/>
      <c r="DC98" s="692"/>
      <c r="DD98" s="692"/>
      <c r="DE98" s="692"/>
      <c r="DF98" s="708"/>
      <c r="DG98" s="689"/>
      <c r="DH98" s="692"/>
      <c r="DI98" s="692"/>
      <c r="DJ98" s="692"/>
      <c r="DK98" s="708"/>
      <c r="DL98" s="689"/>
      <c r="DM98" s="692"/>
      <c r="DN98" s="692"/>
      <c r="DO98" s="692"/>
      <c r="DP98" s="708"/>
      <c r="DQ98" s="689"/>
      <c r="DR98" s="692"/>
      <c r="DS98" s="692"/>
      <c r="DT98" s="692"/>
      <c r="DU98" s="708"/>
      <c r="DV98" s="668"/>
      <c r="DW98" s="669"/>
      <c r="DX98" s="669"/>
      <c r="DY98" s="669"/>
      <c r="DZ98" s="744"/>
      <c r="EA98" s="369"/>
    </row>
    <row r="99" spans="1:131" s="366" customFormat="1" ht="26.25" hidden="1" customHeight="1">
      <c r="A99" s="384"/>
      <c r="B99" s="409"/>
      <c r="C99" s="409"/>
      <c r="D99" s="409"/>
      <c r="E99" s="409"/>
      <c r="F99" s="409"/>
      <c r="G99" s="409"/>
      <c r="H99" s="409"/>
      <c r="I99" s="409"/>
      <c r="J99" s="409"/>
      <c r="K99" s="409"/>
      <c r="L99" s="409"/>
      <c r="M99" s="409"/>
      <c r="N99" s="409"/>
      <c r="O99" s="409"/>
      <c r="P99" s="409"/>
      <c r="Q99" s="456"/>
      <c r="R99" s="456"/>
      <c r="S99" s="456"/>
      <c r="T99" s="456"/>
      <c r="U99" s="456"/>
      <c r="V99" s="456"/>
      <c r="W99" s="456"/>
      <c r="X99" s="456"/>
      <c r="Y99" s="456"/>
      <c r="Z99" s="456"/>
      <c r="AA99" s="456"/>
      <c r="AB99" s="456"/>
      <c r="AC99" s="456"/>
      <c r="AD99" s="456"/>
      <c r="AE99" s="456"/>
      <c r="AF99" s="456"/>
      <c r="AG99" s="456"/>
      <c r="AH99" s="456"/>
      <c r="AI99" s="456"/>
      <c r="AJ99" s="456"/>
      <c r="AK99" s="456"/>
      <c r="AL99" s="456"/>
      <c r="AM99" s="456"/>
      <c r="AN99" s="456"/>
      <c r="AO99" s="456"/>
      <c r="AP99" s="456"/>
      <c r="AQ99" s="456"/>
      <c r="AR99" s="456"/>
      <c r="AS99" s="456"/>
      <c r="AT99" s="456"/>
      <c r="AU99" s="456"/>
      <c r="AV99" s="456"/>
      <c r="AW99" s="456"/>
      <c r="AX99" s="456"/>
      <c r="AY99" s="456"/>
      <c r="AZ99" s="621"/>
      <c r="BA99" s="621"/>
      <c r="BB99" s="621"/>
      <c r="BC99" s="621"/>
      <c r="BD99" s="621"/>
      <c r="BE99" s="381"/>
      <c r="BF99" s="381"/>
      <c r="BG99" s="381"/>
      <c r="BH99" s="381"/>
      <c r="BI99" s="381"/>
      <c r="BJ99" s="381"/>
      <c r="BK99" s="381"/>
      <c r="BL99" s="381"/>
      <c r="BM99" s="381"/>
      <c r="BN99" s="381"/>
      <c r="BO99" s="381"/>
      <c r="BP99" s="381"/>
      <c r="BQ99" s="377">
        <v>93</v>
      </c>
      <c r="BR99" s="662"/>
      <c r="BS99" s="668"/>
      <c r="BT99" s="669"/>
      <c r="BU99" s="669"/>
      <c r="BV99" s="669"/>
      <c r="BW99" s="669"/>
      <c r="BX99" s="669"/>
      <c r="BY99" s="669"/>
      <c r="BZ99" s="669"/>
      <c r="CA99" s="669"/>
      <c r="CB99" s="669"/>
      <c r="CC99" s="669"/>
      <c r="CD99" s="669"/>
      <c r="CE99" s="669"/>
      <c r="CF99" s="669"/>
      <c r="CG99" s="684"/>
      <c r="CH99" s="689"/>
      <c r="CI99" s="692"/>
      <c r="CJ99" s="692"/>
      <c r="CK99" s="692"/>
      <c r="CL99" s="708"/>
      <c r="CM99" s="689"/>
      <c r="CN99" s="692"/>
      <c r="CO99" s="692"/>
      <c r="CP99" s="692"/>
      <c r="CQ99" s="708"/>
      <c r="CR99" s="689"/>
      <c r="CS99" s="692"/>
      <c r="CT99" s="692"/>
      <c r="CU99" s="692"/>
      <c r="CV99" s="708"/>
      <c r="CW99" s="689"/>
      <c r="CX99" s="692"/>
      <c r="CY99" s="692"/>
      <c r="CZ99" s="692"/>
      <c r="DA99" s="708"/>
      <c r="DB99" s="689"/>
      <c r="DC99" s="692"/>
      <c r="DD99" s="692"/>
      <c r="DE99" s="692"/>
      <c r="DF99" s="708"/>
      <c r="DG99" s="689"/>
      <c r="DH99" s="692"/>
      <c r="DI99" s="692"/>
      <c r="DJ99" s="692"/>
      <c r="DK99" s="708"/>
      <c r="DL99" s="689"/>
      <c r="DM99" s="692"/>
      <c r="DN99" s="692"/>
      <c r="DO99" s="692"/>
      <c r="DP99" s="708"/>
      <c r="DQ99" s="689"/>
      <c r="DR99" s="692"/>
      <c r="DS99" s="692"/>
      <c r="DT99" s="692"/>
      <c r="DU99" s="708"/>
      <c r="DV99" s="668"/>
      <c r="DW99" s="669"/>
      <c r="DX99" s="669"/>
      <c r="DY99" s="669"/>
      <c r="DZ99" s="744"/>
      <c r="EA99" s="369"/>
    </row>
    <row r="100" spans="1:131" s="366" customFormat="1" ht="26.25" hidden="1" customHeight="1">
      <c r="A100" s="384"/>
      <c r="B100" s="409"/>
      <c r="C100" s="409"/>
      <c r="D100" s="409"/>
      <c r="E100" s="409"/>
      <c r="F100" s="409"/>
      <c r="G100" s="409"/>
      <c r="H100" s="409"/>
      <c r="I100" s="409"/>
      <c r="J100" s="409"/>
      <c r="K100" s="409"/>
      <c r="L100" s="409"/>
      <c r="M100" s="409"/>
      <c r="N100" s="409"/>
      <c r="O100" s="409"/>
      <c r="P100" s="409"/>
      <c r="Q100" s="456"/>
      <c r="R100" s="456"/>
      <c r="S100" s="456"/>
      <c r="T100" s="456"/>
      <c r="U100" s="456"/>
      <c r="V100" s="456"/>
      <c r="W100" s="456"/>
      <c r="X100" s="456"/>
      <c r="Y100" s="456"/>
      <c r="Z100" s="456"/>
      <c r="AA100" s="456"/>
      <c r="AB100" s="456"/>
      <c r="AC100" s="456"/>
      <c r="AD100" s="456"/>
      <c r="AE100" s="456"/>
      <c r="AF100" s="456"/>
      <c r="AG100" s="456"/>
      <c r="AH100" s="456"/>
      <c r="AI100" s="456"/>
      <c r="AJ100" s="456"/>
      <c r="AK100" s="456"/>
      <c r="AL100" s="456"/>
      <c r="AM100" s="456"/>
      <c r="AN100" s="456"/>
      <c r="AO100" s="456"/>
      <c r="AP100" s="456"/>
      <c r="AQ100" s="456"/>
      <c r="AR100" s="456"/>
      <c r="AS100" s="456"/>
      <c r="AT100" s="456"/>
      <c r="AU100" s="456"/>
      <c r="AV100" s="456"/>
      <c r="AW100" s="456"/>
      <c r="AX100" s="456"/>
      <c r="AY100" s="456"/>
      <c r="AZ100" s="621"/>
      <c r="BA100" s="621"/>
      <c r="BB100" s="621"/>
      <c r="BC100" s="621"/>
      <c r="BD100" s="621"/>
      <c r="BE100" s="381"/>
      <c r="BF100" s="381"/>
      <c r="BG100" s="381"/>
      <c r="BH100" s="381"/>
      <c r="BI100" s="381"/>
      <c r="BJ100" s="381"/>
      <c r="BK100" s="381"/>
      <c r="BL100" s="381"/>
      <c r="BM100" s="381"/>
      <c r="BN100" s="381"/>
      <c r="BO100" s="381"/>
      <c r="BP100" s="381"/>
      <c r="BQ100" s="377">
        <v>94</v>
      </c>
      <c r="BR100" s="662"/>
      <c r="BS100" s="668"/>
      <c r="BT100" s="669"/>
      <c r="BU100" s="669"/>
      <c r="BV100" s="669"/>
      <c r="BW100" s="669"/>
      <c r="BX100" s="669"/>
      <c r="BY100" s="669"/>
      <c r="BZ100" s="669"/>
      <c r="CA100" s="669"/>
      <c r="CB100" s="669"/>
      <c r="CC100" s="669"/>
      <c r="CD100" s="669"/>
      <c r="CE100" s="669"/>
      <c r="CF100" s="669"/>
      <c r="CG100" s="684"/>
      <c r="CH100" s="689"/>
      <c r="CI100" s="692"/>
      <c r="CJ100" s="692"/>
      <c r="CK100" s="692"/>
      <c r="CL100" s="708"/>
      <c r="CM100" s="689"/>
      <c r="CN100" s="692"/>
      <c r="CO100" s="692"/>
      <c r="CP100" s="692"/>
      <c r="CQ100" s="708"/>
      <c r="CR100" s="689"/>
      <c r="CS100" s="692"/>
      <c r="CT100" s="692"/>
      <c r="CU100" s="692"/>
      <c r="CV100" s="708"/>
      <c r="CW100" s="689"/>
      <c r="CX100" s="692"/>
      <c r="CY100" s="692"/>
      <c r="CZ100" s="692"/>
      <c r="DA100" s="708"/>
      <c r="DB100" s="689"/>
      <c r="DC100" s="692"/>
      <c r="DD100" s="692"/>
      <c r="DE100" s="692"/>
      <c r="DF100" s="708"/>
      <c r="DG100" s="689"/>
      <c r="DH100" s="692"/>
      <c r="DI100" s="692"/>
      <c r="DJ100" s="692"/>
      <c r="DK100" s="708"/>
      <c r="DL100" s="689"/>
      <c r="DM100" s="692"/>
      <c r="DN100" s="692"/>
      <c r="DO100" s="692"/>
      <c r="DP100" s="708"/>
      <c r="DQ100" s="689"/>
      <c r="DR100" s="692"/>
      <c r="DS100" s="692"/>
      <c r="DT100" s="692"/>
      <c r="DU100" s="708"/>
      <c r="DV100" s="668"/>
      <c r="DW100" s="669"/>
      <c r="DX100" s="669"/>
      <c r="DY100" s="669"/>
      <c r="DZ100" s="744"/>
      <c r="EA100" s="369"/>
    </row>
    <row r="101" spans="1:131" s="366" customFormat="1" ht="26.25" hidden="1" customHeight="1">
      <c r="A101" s="384"/>
      <c r="B101" s="409"/>
      <c r="C101" s="409"/>
      <c r="D101" s="409"/>
      <c r="E101" s="409"/>
      <c r="F101" s="409"/>
      <c r="G101" s="409"/>
      <c r="H101" s="409"/>
      <c r="I101" s="409"/>
      <c r="J101" s="409"/>
      <c r="K101" s="409"/>
      <c r="L101" s="409"/>
      <c r="M101" s="409"/>
      <c r="N101" s="409"/>
      <c r="O101" s="409"/>
      <c r="P101" s="409"/>
      <c r="Q101" s="456"/>
      <c r="R101" s="456"/>
      <c r="S101" s="456"/>
      <c r="T101" s="456"/>
      <c r="U101" s="456"/>
      <c r="V101" s="456"/>
      <c r="W101" s="456"/>
      <c r="X101" s="456"/>
      <c r="Y101" s="456"/>
      <c r="Z101" s="456"/>
      <c r="AA101" s="456"/>
      <c r="AB101" s="456"/>
      <c r="AC101" s="456"/>
      <c r="AD101" s="456"/>
      <c r="AE101" s="456"/>
      <c r="AF101" s="456"/>
      <c r="AG101" s="456"/>
      <c r="AH101" s="456"/>
      <c r="AI101" s="456"/>
      <c r="AJ101" s="456"/>
      <c r="AK101" s="456"/>
      <c r="AL101" s="456"/>
      <c r="AM101" s="456"/>
      <c r="AN101" s="456"/>
      <c r="AO101" s="456"/>
      <c r="AP101" s="456"/>
      <c r="AQ101" s="456"/>
      <c r="AR101" s="456"/>
      <c r="AS101" s="456"/>
      <c r="AT101" s="456"/>
      <c r="AU101" s="456"/>
      <c r="AV101" s="456"/>
      <c r="AW101" s="456"/>
      <c r="AX101" s="456"/>
      <c r="AY101" s="456"/>
      <c r="AZ101" s="621"/>
      <c r="BA101" s="621"/>
      <c r="BB101" s="621"/>
      <c r="BC101" s="621"/>
      <c r="BD101" s="621"/>
      <c r="BE101" s="381"/>
      <c r="BF101" s="381"/>
      <c r="BG101" s="381"/>
      <c r="BH101" s="381"/>
      <c r="BI101" s="381"/>
      <c r="BJ101" s="381"/>
      <c r="BK101" s="381"/>
      <c r="BL101" s="381"/>
      <c r="BM101" s="381"/>
      <c r="BN101" s="381"/>
      <c r="BO101" s="381"/>
      <c r="BP101" s="381"/>
      <c r="BQ101" s="377">
        <v>95</v>
      </c>
      <c r="BR101" s="662"/>
      <c r="BS101" s="668"/>
      <c r="BT101" s="669"/>
      <c r="BU101" s="669"/>
      <c r="BV101" s="669"/>
      <c r="BW101" s="669"/>
      <c r="BX101" s="669"/>
      <c r="BY101" s="669"/>
      <c r="BZ101" s="669"/>
      <c r="CA101" s="669"/>
      <c r="CB101" s="669"/>
      <c r="CC101" s="669"/>
      <c r="CD101" s="669"/>
      <c r="CE101" s="669"/>
      <c r="CF101" s="669"/>
      <c r="CG101" s="684"/>
      <c r="CH101" s="689"/>
      <c r="CI101" s="692"/>
      <c r="CJ101" s="692"/>
      <c r="CK101" s="692"/>
      <c r="CL101" s="708"/>
      <c r="CM101" s="689"/>
      <c r="CN101" s="692"/>
      <c r="CO101" s="692"/>
      <c r="CP101" s="692"/>
      <c r="CQ101" s="708"/>
      <c r="CR101" s="689"/>
      <c r="CS101" s="692"/>
      <c r="CT101" s="692"/>
      <c r="CU101" s="692"/>
      <c r="CV101" s="708"/>
      <c r="CW101" s="689"/>
      <c r="CX101" s="692"/>
      <c r="CY101" s="692"/>
      <c r="CZ101" s="692"/>
      <c r="DA101" s="708"/>
      <c r="DB101" s="689"/>
      <c r="DC101" s="692"/>
      <c r="DD101" s="692"/>
      <c r="DE101" s="692"/>
      <c r="DF101" s="708"/>
      <c r="DG101" s="689"/>
      <c r="DH101" s="692"/>
      <c r="DI101" s="692"/>
      <c r="DJ101" s="692"/>
      <c r="DK101" s="708"/>
      <c r="DL101" s="689"/>
      <c r="DM101" s="692"/>
      <c r="DN101" s="692"/>
      <c r="DO101" s="692"/>
      <c r="DP101" s="708"/>
      <c r="DQ101" s="689"/>
      <c r="DR101" s="692"/>
      <c r="DS101" s="692"/>
      <c r="DT101" s="692"/>
      <c r="DU101" s="708"/>
      <c r="DV101" s="668"/>
      <c r="DW101" s="669"/>
      <c r="DX101" s="669"/>
      <c r="DY101" s="669"/>
      <c r="DZ101" s="744"/>
      <c r="EA101" s="369"/>
    </row>
    <row r="102" spans="1:131" s="366" customFormat="1" ht="26.25" customHeight="1">
      <c r="A102" s="384"/>
      <c r="B102" s="409"/>
      <c r="C102" s="409"/>
      <c r="D102" s="409"/>
      <c r="E102" s="409"/>
      <c r="F102" s="409"/>
      <c r="G102" s="409"/>
      <c r="H102" s="409"/>
      <c r="I102" s="409"/>
      <c r="J102" s="409"/>
      <c r="K102" s="409"/>
      <c r="L102" s="409"/>
      <c r="M102" s="409"/>
      <c r="N102" s="409"/>
      <c r="O102" s="409"/>
      <c r="P102" s="409"/>
      <c r="Q102" s="456"/>
      <c r="R102" s="456"/>
      <c r="S102" s="456"/>
      <c r="T102" s="456"/>
      <c r="U102" s="456"/>
      <c r="V102" s="456"/>
      <c r="W102" s="456"/>
      <c r="X102" s="456"/>
      <c r="Y102" s="456"/>
      <c r="Z102" s="456"/>
      <c r="AA102" s="456"/>
      <c r="AB102" s="456"/>
      <c r="AC102" s="456"/>
      <c r="AD102" s="456"/>
      <c r="AE102" s="456"/>
      <c r="AF102" s="456"/>
      <c r="AG102" s="456"/>
      <c r="AH102" s="456"/>
      <c r="AI102" s="456"/>
      <c r="AJ102" s="456"/>
      <c r="AK102" s="456"/>
      <c r="AL102" s="456"/>
      <c r="AM102" s="456"/>
      <c r="AN102" s="456"/>
      <c r="AO102" s="456"/>
      <c r="AP102" s="456"/>
      <c r="AQ102" s="456"/>
      <c r="AR102" s="456"/>
      <c r="AS102" s="456"/>
      <c r="AT102" s="456"/>
      <c r="AU102" s="456"/>
      <c r="AV102" s="456"/>
      <c r="AW102" s="456"/>
      <c r="AX102" s="456"/>
      <c r="AY102" s="456"/>
      <c r="AZ102" s="621"/>
      <c r="BA102" s="621"/>
      <c r="BB102" s="621"/>
      <c r="BC102" s="621"/>
      <c r="BD102" s="621"/>
      <c r="BE102" s="381"/>
      <c r="BF102" s="381"/>
      <c r="BG102" s="381"/>
      <c r="BH102" s="381"/>
      <c r="BI102" s="381"/>
      <c r="BJ102" s="381"/>
      <c r="BK102" s="381"/>
      <c r="BL102" s="381"/>
      <c r="BM102" s="381"/>
      <c r="BN102" s="381"/>
      <c r="BO102" s="381"/>
      <c r="BP102" s="381"/>
      <c r="BQ102" s="378" t="s">
        <v>260</v>
      </c>
      <c r="BR102" s="407" t="s">
        <v>453</v>
      </c>
      <c r="BS102" s="427"/>
      <c r="BT102" s="427"/>
      <c r="BU102" s="427"/>
      <c r="BV102" s="427"/>
      <c r="BW102" s="427"/>
      <c r="BX102" s="427"/>
      <c r="BY102" s="427"/>
      <c r="BZ102" s="427"/>
      <c r="CA102" s="427"/>
      <c r="CB102" s="427"/>
      <c r="CC102" s="427"/>
      <c r="CD102" s="427"/>
      <c r="CE102" s="427"/>
      <c r="CF102" s="427"/>
      <c r="CG102" s="443"/>
      <c r="CH102" s="690"/>
      <c r="CI102" s="693"/>
      <c r="CJ102" s="693"/>
      <c r="CK102" s="693"/>
      <c r="CL102" s="709"/>
      <c r="CM102" s="690"/>
      <c r="CN102" s="693"/>
      <c r="CO102" s="693"/>
      <c r="CP102" s="693"/>
      <c r="CQ102" s="709"/>
      <c r="CR102" s="721">
        <f>+CR7+CR8+CR9</f>
        <v>1385</v>
      </c>
      <c r="CS102" s="626"/>
      <c r="CT102" s="626"/>
      <c r="CU102" s="626"/>
      <c r="CV102" s="722"/>
      <c r="CW102" s="721">
        <f>+CW7</f>
        <v>4.8890000000000002</v>
      </c>
      <c r="CX102" s="626"/>
      <c r="CY102" s="626"/>
      <c r="CZ102" s="626"/>
      <c r="DA102" s="722"/>
      <c r="DB102" s="721">
        <f>+DB7</f>
        <v>2671.364</v>
      </c>
      <c r="DC102" s="626"/>
      <c r="DD102" s="626"/>
      <c r="DE102" s="626"/>
      <c r="DF102" s="722"/>
      <c r="DG102" s="721">
        <f>+DG7</f>
        <v>1094.097</v>
      </c>
      <c r="DH102" s="626"/>
      <c r="DI102" s="626"/>
      <c r="DJ102" s="626"/>
      <c r="DK102" s="722"/>
      <c r="DL102" s="721">
        <f>+DL10</f>
        <v>365.19</v>
      </c>
      <c r="DM102" s="626"/>
      <c r="DN102" s="626"/>
      <c r="DO102" s="626"/>
      <c r="DP102" s="722"/>
      <c r="DQ102" s="721">
        <f>+DQ10</f>
        <v>36.518999999999998</v>
      </c>
      <c r="DR102" s="626"/>
      <c r="DS102" s="626"/>
      <c r="DT102" s="626"/>
      <c r="DU102" s="722"/>
      <c r="DV102" s="721"/>
      <c r="DW102" s="626"/>
      <c r="DX102" s="626"/>
      <c r="DY102" s="626"/>
      <c r="DZ102" s="722"/>
      <c r="EA102" s="369"/>
    </row>
    <row r="103" spans="1:131" s="366" customFormat="1" ht="26.25" customHeight="1">
      <c r="A103" s="384"/>
      <c r="B103" s="409"/>
      <c r="C103" s="409"/>
      <c r="D103" s="409"/>
      <c r="E103" s="409"/>
      <c r="F103" s="409"/>
      <c r="G103" s="409"/>
      <c r="H103" s="409"/>
      <c r="I103" s="409"/>
      <c r="J103" s="409"/>
      <c r="K103" s="409"/>
      <c r="L103" s="409"/>
      <c r="M103" s="409"/>
      <c r="N103" s="409"/>
      <c r="O103" s="409"/>
      <c r="P103" s="409"/>
      <c r="Q103" s="456"/>
      <c r="R103" s="456"/>
      <c r="S103" s="456"/>
      <c r="T103" s="456"/>
      <c r="U103" s="456"/>
      <c r="V103" s="456"/>
      <c r="W103" s="456"/>
      <c r="X103" s="456"/>
      <c r="Y103" s="456"/>
      <c r="Z103" s="456"/>
      <c r="AA103" s="456"/>
      <c r="AB103" s="456"/>
      <c r="AC103" s="456"/>
      <c r="AD103" s="456"/>
      <c r="AE103" s="456"/>
      <c r="AF103" s="456"/>
      <c r="AG103" s="456"/>
      <c r="AH103" s="456"/>
      <c r="AI103" s="456"/>
      <c r="AJ103" s="456"/>
      <c r="AK103" s="456"/>
      <c r="AL103" s="456"/>
      <c r="AM103" s="456"/>
      <c r="AN103" s="456"/>
      <c r="AO103" s="456"/>
      <c r="AP103" s="456"/>
      <c r="AQ103" s="456"/>
      <c r="AR103" s="456"/>
      <c r="AS103" s="456"/>
      <c r="AT103" s="456"/>
      <c r="AU103" s="456"/>
      <c r="AV103" s="456"/>
      <c r="AW103" s="456"/>
      <c r="AX103" s="456"/>
      <c r="AY103" s="456"/>
      <c r="AZ103" s="621"/>
      <c r="BA103" s="621"/>
      <c r="BB103" s="621"/>
      <c r="BC103" s="621"/>
      <c r="BD103" s="621"/>
      <c r="BE103" s="381"/>
      <c r="BF103" s="381"/>
      <c r="BG103" s="381"/>
      <c r="BH103" s="381"/>
      <c r="BI103" s="381"/>
      <c r="BJ103" s="381"/>
      <c r="BK103" s="381"/>
      <c r="BL103" s="381"/>
      <c r="BM103" s="381"/>
      <c r="BN103" s="381"/>
      <c r="BO103" s="381"/>
      <c r="BP103" s="381"/>
      <c r="BQ103" s="653" t="s">
        <v>310</v>
      </c>
      <c r="BR103" s="653"/>
      <c r="BS103" s="653"/>
      <c r="BT103" s="653"/>
      <c r="BU103" s="653"/>
      <c r="BV103" s="653"/>
      <c r="BW103" s="653"/>
      <c r="BX103" s="653"/>
      <c r="BY103" s="653"/>
      <c r="BZ103" s="653"/>
      <c r="CA103" s="653"/>
      <c r="CB103" s="653"/>
      <c r="CC103" s="653"/>
      <c r="CD103" s="653"/>
      <c r="CE103" s="653"/>
      <c r="CF103" s="653"/>
      <c r="CG103" s="653"/>
      <c r="CH103" s="653"/>
      <c r="CI103" s="653"/>
      <c r="CJ103" s="653"/>
      <c r="CK103" s="653"/>
      <c r="CL103" s="653"/>
      <c r="CM103" s="653"/>
      <c r="CN103" s="653"/>
      <c r="CO103" s="653"/>
      <c r="CP103" s="653"/>
      <c r="CQ103" s="653"/>
      <c r="CR103" s="653"/>
      <c r="CS103" s="653"/>
      <c r="CT103" s="653"/>
      <c r="CU103" s="653"/>
      <c r="CV103" s="653"/>
      <c r="CW103" s="653"/>
      <c r="CX103" s="653"/>
      <c r="CY103" s="653"/>
      <c r="CZ103" s="653"/>
      <c r="DA103" s="653"/>
      <c r="DB103" s="653"/>
      <c r="DC103" s="653"/>
      <c r="DD103" s="653"/>
      <c r="DE103" s="653"/>
      <c r="DF103" s="653"/>
      <c r="DG103" s="653"/>
      <c r="DH103" s="653"/>
      <c r="DI103" s="653"/>
      <c r="DJ103" s="653"/>
      <c r="DK103" s="653"/>
      <c r="DL103" s="653"/>
      <c r="DM103" s="653"/>
      <c r="DN103" s="653"/>
      <c r="DO103" s="653"/>
      <c r="DP103" s="653"/>
      <c r="DQ103" s="653"/>
      <c r="DR103" s="653"/>
      <c r="DS103" s="653"/>
      <c r="DT103" s="653"/>
      <c r="DU103" s="653"/>
      <c r="DV103" s="653"/>
      <c r="DW103" s="653"/>
      <c r="DX103" s="653"/>
      <c r="DY103" s="653"/>
      <c r="DZ103" s="653"/>
      <c r="EA103" s="369"/>
    </row>
    <row r="104" spans="1:131" s="366" customFormat="1" ht="26.25" customHeight="1">
      <c r="A104" s="384"/>
      <c r="B104" s="409"/>
      <c r="C104" s="409"/>
      <c r="D104" s="409"/>
      <c r="E104" s="409"/>
      <c r="F104" s="409"/>
      <c r="G104" s="409"/>
      <c r="H104" s="409"/>
      <c r="I104" s="409"/>
      <c r="J104" s="409"/>
      <c r="K104" s="409"/>
      <c r="L104" s="409"/>
      <c r="M104" s="409"/>
      <c r="N104" s="409"/>
      <c r="O104" s="409"/>
      <c r="P104" s="409"/>
      <c r="Q104" s="456"/>
      <c r="R104" s="456"/>
      <c r="S104" s="456"/>
      <c r="T104" s="456"/>
      <c r="U104" s="456"/>
      <c r="V104" s="456"/>
      <c r="W104" s="456"/>
      <c r="X104" s="456"/>
      <c r="Y104" s="456"/>
      <c r="Z104" s="456"/>
      <c r="AA104" s="456"/>
      <c r="AB104" s="456"/>
      <c r="AC104" s="456"/>
      <c r="AD104" s="456"/>
      <c r="AE104" s="456"/>
      <c r="AF104" s="456"/>
      <c r="AG104" s="456"/>
      <c r="AH104" s="456"/>
      <c r="AI104" s="456"/>
      <c r="AJ104" s="456"/>
      <c r="AK104" s="456"/>
      <c r="AL104" s="456"/>
      <c r="AM104" s="456"/>
      <c r="AN104" s="456"/>
      <c r="AO104" s="456"/>
      <c r="AP104" s="456"/>
      <c r="AQ104" s="456"/>
      <c r="AR104" s="456"/>
      <c r="AS104" s="456"/>
      <c r="AT104" s="456"/>
      <c r="AU104" s="456"/>
      <c r="AV104" s="456"/>
      <c r="AW104" s="456"/>
      <c r="AX104" s="456"/>
      <c r="AY104" s="456"/>
      <c r="AZ104" s="621"/>
      <c r="BA104" s="621"/>
      <c r="BB104" s="621"/>
      <c r="BC104" s="621"/>
      <c r="BD104" s="621"/>
      <c r="BE104" s="381"/>
      <c r="BF104" s="381"/>
      <c r="BG104" s="381"/>
      <c r="BH104" s="381"/>
      <c r="BI104" s="381"/>
      <c r="BJ104" s="381"/>
      <c r="BK104" s="381"/>
      <c r="BL104" s="381"/>
      <c r="BM104" s="381"/>
      <c r="BN104" s="381"/>
      <c r="BO104" s="381"/>
      <c r="BP104" s="381"/>
      <c r="BQ104" s="654" t="s">
        <v>467</v>
      </c>
      <c r="BR104" s="654"/>
      <c r="BS104" s="654"/>
      <c r="BT104" s="654"/>
      <c r="BU104" s="654"/>
      <c r="BV104" s="654"/>
      <c r="BW104" s="654"/>
      <c r="BX104" s="654"/>
      <c r="BY104" s="654"/>
      <c r="BZ104" s="654"/>
      <c r="CA104" s="654"/>
      <c r="CB104" s="654"/>
      <c r="CC104" s="654"/>
      <c r="CD104" s="654"/>
      <c r="CE104" s="654"/>
      <c r="CF104" s="654"/>
      <c r="CG104" s="654"/>
      <c r="CH104" s="654"/>
      <c r="CI104" s="654"/>
      <c r="CJ104" s="654"/>
      <c r="CK104" s="654"/>
      <c r="CL104" s="654"/>
      <c r="CM104" s="654"/>
      <c r="CN104" s="654"/>
      <c r="CO104" s="654"/>
      <c r="CP104" s="654"/>
      <c r="CQ104" s="654"/>
      <c r="CR104" s="654"/>
      <c r="CS104" s="654"/>
      <c r="CT104" s="654"/>
      <c r="CU104" s="654"/>
      <c r="CV104" s="654"/>
      <c r="CW104" s="654"/>
      <c r="CX104" s="654"/>
      <c r="CY104" s="654"/>
      <c r="CZ104" s="654"/>
      <c r="DA104" s="654"/>
      <c r="DB104" s="654"/>
      <c r="DC104" s="654"/>
      <c r="DD104" s="654"/>
      <c r="DE104" s="654"/>
      <c r="DF104" s="654"/>
      <c r="DG104" s="654"/>
      <c r="DH104" s="654"/>
      <c r="DI104" s="654"/>
      <c r="DJ104" s="654"/>
      <c r="DK104" s="654"/>
      <c r="DL104" s="654"/>
      <c r="DM104" s="654"/>
      <c r="DN104" s="654"/>
      <c r="DO104" s="654"/>
      <c r="DP104" s="654"/>
      <c r="DQ104" s="654"/>
      <c r="DR104" s="654"/>
      <c r="DS104" s="654"/>
      <c r="DT104" s="654"/>
      <c r="DU104" s="654"/>
      <c r="DV104" s="654"/>
      <c r="DW104" s="654"/>
      <c r="DX104" s="654"/>
      <c r="DY104" s="654"/>
      <c r="DZ104" s="654"/>
      <c r="EA104" s="369"/>
    </row>
    <row r="105" spans="1:131" s="366" customFormat="1" ht="11.25" customHeight="1">
      <c r="A105" s="381"/>
      <c r="B105" s="381"/>
      <c r="C105" s="381"/>
      <c r="D105" s="381"/>
      <c r="E105" s="381"/>
      <c r="F105" s="381"/>
      <c r="G105" s="381"/>
      <c r="H105" s="381"/>
      <c r="I105" s="381"/>
      <c r="J105" s="381"/>
      <c r="K105" s="381"/>
      <c r="L105" s="381"/>
      <c r="M105" s="381"/>
      <c r="N105" s="381"/>
      <c r="O105" s="381"/>
      <c r="P105" s="381"/>
      <c r="Q105" s="381"/>
      <c r="R105" s="381"/>
      <c r="S105" s="381"/>
      <c r="T105" s="381"/>
      <c r="U105" s="381"/>
      <c r="V105" s="381"/>
      <c r="W105" s="381"/>
      <c r="X105" s="381"/>
      <c r="Y105" s="381"/>
      <c r="Z105" s="381"/>
      <c r="AA105" s="381"/>
      <c r="AB105" s="381"/>
      <c r="AC105" s="381"/>
      <c r="AD105" s="381"/>
      <c r="AE105" s="381"/>
      <c r="AF105" s="381"/>
      <c r="AG105" s="381"/>
      <c r="AH105" s="381"/>
      <c r="AI105" s="381"/>
      <c r="AJ105" s="381"/>
      <c r="AK105" s="381"/>
      <c r="AL105" s="381"/>
      <c r="AM105" s="381"/>
      <c r="AN105" s="381"/>
      <c r="AO105" s="381"/>
      <c r="AP105" s="381"/>
      <c r="AQ105" s="381"/>
      <c r="AR105" s="381"/>
      <c r="AS105" s="381"/>
      <c r="AT105" s="381"/>
      <c r="AU105" s="381"/>
      <c r="AV105" s="381"/>
      <c r="AW105" s="381"/>
      <c r="AX105" s="381"/>
      <c r="AY105" s="381"/>
      <c r="AZ105" s="381"/>
      <c r="BA105" s="381"/>
      <c r="BB105" s="381"/>
      <c r="BC105" s="381"/>
      <c r="BD105" s="381"/>
      <c r="BE105" s="381"/>
      <c r="BF105" s="381"/>
      <c r="BG105" s="381"/>
      <c r="BH105" s="381"/>
      <c r="BI105" s="381"/>
      <c r="BJ105" s="381"/>
      <c r="BK105" s="381"/>
      <c r="BL105" s="381"/>
      <c r="BM105" s="381"/>
      <c r="BN105" s="381"/>
      <c r="BO105" s="381"/>
      <c r="BP105" s="381"/>
      <c r="BQ105" s="369"/>
      <c r="BR105" s="369"/>
      <c r="BS105" s="369"/>
      <c r="BT105" s="369"/>
      <c r="BU105" s="369"/>
      <c r="BV105" s="369"/>
      <c r="BW105" s="369"/>
      <c r="BX105" s="369"/>
      <c r="BY105" s="369"/>
      <c r="BZ105" s="369"/>
      <c r="CA105" s="369"/>
      <c r="CB105" s="369"/>
      <c r="CC105" s="369"/>
      <c r="CD105" s="369"/>
      <c r="CE105" s="369"/>
      <c r="CF105" s="369"/>
      <c r="CG105" s="369"/>
      <c r="CH105" s="369"/>
      <c r="CI105" s="369"/>
      <c r="CJ105" s="369"/>
      <c r="CK105" s="369"/>
      <c r="CL105" s="369"/>
      <c r="CM105" s="369"/>
      <c r="CN105" s="369"/>
      <c r="CO105" s="369"/>
      <c r="CP105" s="369"/>
      <c r="CQ105" s="369"/>
      <c r="CR105" s="369"/>
      <c r="CS105" s="369"/>
      <c r="CT105" s="369"/>
      <c r="CU105" s="369"/>
      <c r="CV105" s="369"/>
      <c r="CW105" s="369"/>
      <c r="CX105" s="369"/>
      <c r="CY105" s="369"/>
      <c r="CZ105" s="369"/>
      <c r="DA105" s="369"/>
      <c r="DB105" s="369"/>
      <c r="DC105" s="369"/>
      <c r="DD105" s="369"/>
      <c r="DE105" s="369"/>
      <c r="DF105" s="369"/>
      <c r="DG105" s="369"/>
      <c r="DH105" s="369"/>
      <c r="DI105" s="369"/>
      <c r="DJ105" s="369"/>
      <c r="DK105" s="369"/>
      <c r="DL105" s="369"/>
      <c r="DM105" s="369"/>
      <c r="DN105" s="369"/>
      <c r="DO105" s="369"/>
      <c r="DP105" s="369"/>
      <c r="DQ105" s="369"/>
      <c r="DR105" s="369"/>
      <c r="DS105" s="369"/>
      <c r="DT105" s="369"/>
      <c r="DU105" s="369"/>
      <c r="DV105" s="369"/>
      <c r="DW105" s="369"/>
      <c r="DX105" s="369"/>
      <c r="DY105" s="369"/>
      <c r="DZ105" s="369"/>
      <c r="EA105" s="369"/>
    </row>
    <row r="106" spans="1:131" s="366" customFormat="1" ht="11.25" customHeight="1">
      <c r="A106" s="385"/>
      <c r="B106" s="385"/>
      <c r="C106" s="385"/>
      <c r="D106" s="385"/>
      <c r="E106" s="385"/>
      <c r="F106" s="385"/>
      <c r="G106" s="385"/>
      <c r="H106" s="385"/>
      <c r="I106" s="385"/>
      <c r="J106" s="385"/>
      <c r="K106" s="385"/>
      <c r="L106" s="385"/>
      <c r="M106" s="385"/>
      <c r="N106" s="385"/>
      <c r="O106" s="385"/>
      <c r="P106" s="385"/>
      <c r="Q106" s="385"/>
      <c r="R106" s="385"/>
      <c r="S106" s="385"/>
      <c r="T106" s="385"/>
      <c r="U106" s="385"/>
      <c r="V106" s="385"/>
      <c r="W106" s="385"/>
      <c r="X106" s="385"/>
      <c r="Y106" s="385"/>
      <c r="Z106" s="385"/>
      <c r="AA106" s="385"/>
      <c r="AB106" s="385"/>
      <c r="AC106" s="385"/>
      <c r="AD106" s="385"/>
      <c r="AE106" s="385"/>
      <c r="AF106" s="385"/>
      <c r="AG106" s="385"/>
      <c r="AH106" s="385"/>
      <c r="AI106" s="385"/>
      <c r="AJ106" s="385"/>
      <c r="AK106" s="385"/>
      <c r="AL106" s="385"/>
      <c r="AM106" s="385"/>
      <c r="AN106" s="385"/>
      <c r="AO106" s="385"/>
      <c r="AP106" s="385"/>
      <c r="AQ106" s="385"/>
      <c r="AR106" s="385"/>
      <c r="AS106" s="385"/>
      <c r="AT106" s="385"/>
      <c r="AU106" s="385"/>
      <c r="AV106" s="385"/>
      <c r="AW106" s="385"/>
      <c r="AX106" s="385"/>
      <c r="AY106" s="385"/>
      <c r="AZ106" s="385"/>
      <c r="BA106" s="385"/>
      <c r="BB106" s="385"/>
      <c r="BC106" s="385"/>
      <c r="BD106" s="385"/>
      <c r="BE106" s="385"/>
      <c r="BF106" s="385"/>
      <c r="BG106" s="385"/>
      <c r="BH106" s="385"/>
      <c r="BI106" s="385"/>
      <c r="BJ106" s="385"/>
      <c r="BK106" s="385"/>
      <c r="BL106" s="385"/>
      <c r="BM106" s="385"/>
      <c r="BN106" s="385"/>
      <c r="BO106" s="385"/>
      <c r="BP106" s="385"/>
      <c r="BQ106" s="369"/>
      <c r="BR106" s="369"/>
      <c r="BS106" s="369"/>
      <c r="BT106" s="369"/>
      <c r="BU106" s="369"/>
      <c r="BV106" s="369"/>
      <c r="BW106" s="369"/>
      <c r="BX106" s="369"/>
      <c r="BY106" s="369"/>
      <c r="BZ106" s="369"/>
      <c r="CA106" s="369"/>
      <c r="CB106" s="369"/>
      <c r="CC106" s="369"/>
      <c r="CD106" s="369"/>
      <c r="CE106" s="369"/>
      <c r="CF106" s="369"/>
      <c r="CG106" s="369"/>
      <c r="CH106" s="369"/>
      <c r="CI106" s="369"/>
      <c r="CJ106" s="369"/>
      <c r="CK106" s="369"/>
      <c r="CL106" s="369"/>
      <c r="CM106" s="369"/>
      <c r="CN106" s="369"/>
      <c r="CO106" s="369"/>
      <c r="CP106" s="369"/>
      <c r="CQ106" s="369"/>
      <c r="CR106" s="369"/>
      <c r="CS106" s="369"/>
      <c r="CT106" s="369"/>
      <c r="CU106" s="369"/>
      <c r="CV106" s="369"/>
      <c r="CW106" s="369"/>
      <c r="CX106" s="369"/>
      <c r="CY106" s="369"/>
      <c r="CZ106" s="369"/>
      <c r="DA106" s="369"/>
      <c r="DB106" s="369"/>
      <c r="DC106" s="369"/>
      <c r="DD106" s="369"/>
      <c r="DE106" s="369"/>
      <c r="DF106" s="369"/>
      <c r="DG106" s="369"/>
      <c r="DH106" s="369"/>
      <c r="DI106" s="369"/>
      <c r="DJ106" s="369"/>
      <c r="DK106" s="369"/>
      <c r="DL106" s="369"/>
      <c r="DM106" s="369"/>
      <c r="DN106" s="369"/>
      <c r="DO106" s="369"/>
      <c r="DP106" s="369"/>
      <c r="DQ106" s="369"/>
      <c r="DR106" s="369"/>
      <c r="DS106" s="369"/>
      <c r="DT106" s="369"/>
      <c r="DU106" s="369"/>
      <c r="DV106" s="369"/>
      <c r="DW106" s="369"/>
      <c r="DX106" s="369"/>
      <c r="DY106" s="369"/>
      <c r="DZ106" s="369"/>
      <c r="EA106" s="369"/>
    </row>
    <row r="107" spans="1:131" s="369" customFormat="1" ht="26.25" customHeight="1">
      <c r="A107" s="386" t="s">
        <v>468</v>
      </c>
      <c r="B107" s="410"/>
      <c r="C107" s="410"/>
      <c r="D107" s="410"/>
      <c r="E107" s="410"/>
      <c r="F107" s="410"/>
      <c r="G107" s="410"/>
      <c r="H107" s="410"/>
      <c r="I107" s="410"/>
      <c r="J107" s="410"/>
      <c r="K107" s="410"/>
      <c r="L107" s="410"/>
      <c r="M107" s="410"/>
      <c r="N107" s="410"/>
      <c r="O107" s="410"/>
      <c r="P107" s="410"/>
      <c r="Q107" s="410"/>
      <c r="R107" s="410"/>
      <c r="S107" s="410"/>
      <c r="T107" s="410"/>
      <c r="U107" s="410"/>
      <c r="V107" s="410"/>
      <c r="W107" s="410"/>
      <c r="X107" s="410"/>
      <c r="Y107" s="410"/>
      <c r="Z107" s="410"/>
      <c r="AA107" s="410"/>
      <c r="AB107" s="410"/>
      <c r="AC107" s="410"/>
      <c r="AD107" s="410"/>
      <c r="AE107" s="410"/>
      <c r="AF107" s="410"/>
      <c r="AG107" s="410"/>
      <c r="AH107" s="410"/>
      <c r="AI107" s="410"/>
      <c r="AJ107" s="410"/>
      <c r="AK107" s="410"/>
      <c r="AL107" s="410"/>
      <c r="AM107" s="410"/>
      <c r="AN107" s="410"/>
      <c r="AO107" s="410"/>
      <c r="AP107" s="410"/>
      <c r="AQ107" s="410"/>
      <c r="AR107" s="410"/>
      <c r="AS107" s="410"/>
      <c r="AT107" s="410"/>
      <c r="AU107" s="386" t="s">
        <v>289</v>
      </c>
      <c r="AV107" s="410"/>
      <c r="AW107" s="410"/>
      <c r="AX107" s="410"/>
      <c r="AY107" s="410"/>
      <c r="AZ107" s="410"/>
      <c r="BA107" s="410"/>
      <c r="BB107" s="410"/>
      <c r="BC107" s="410"/>
      <c r="BD107" s="410"/>
      <c r="BE107" s="410"/>
      <c r="BF107" s="410"/>
      <c r="BG107" s="410"/>
      <c r="BH107" s="410"/>
      <c r="BI107" s="410"/>
      <c r="BJ107" s="410"/>
      <c r="BK107" s="410"/>
      <c r="BL107" s="410"/>
      <c r="BM107" s="410"/>
      <c r="BN107" s="410"/>
      <c r="BO107" s="410"/>
      <c r="BP107" s="410"/>
      <c r="BQ107" s="410"/>
      <c r="BR107" s="410"/>
      <c r="BS107" s="410"/>
      <c r="BT107" s="410"/>
      <c r="BU107" s="410"/>
      <c r="BV107" s="410"/>
      <c r="BW107" s="410"/>
      <c r="BX107" s="410"/>
      <c r="BY107" s="410"/>
      <c r="BZ107" s="410"/>
      <c r="CA107" s="410"/>
      <c r="CB107" s="410"/>
      <c r="CC107" s="410"/>
      <c r="CD107" s="410"/>
      <c r="CE107" s="410"/>
      <c r="CF107" s="410"/>
      <c r="CG107" s="410"/>
      <c r="CH107" s="410"/>
      <c r="CI107" s="410"/>
      <c r="CJ107" s="410"/>
      <c r="CK107" s="410"/>
      <c r="CL107" s="410"/>
      <c r="CM107" s="410"/>
      <c r="CN107" s="410"/>
      <c r="CO107" s="410"/>
      <c r="CP107" s="410"/>
      <c r="CQ107" s="410"/>
      <c r="CR107" s="410"/>
      <c r="CS107" s="410"/>
      <c r="CT107" s="410"/>
      <c r="CU107" s="410"/>
      <c r="CV107" s="410"/>
      <c r="CW107" s="410"/>
      <c r="CX107" s="410"/>
      <c r="CY107" s="410"/>
      <c r="CZ107" s="410"/>
      <c r="DA107" s="410"/>
      <c r="DB107" s="410"/>
      <c r="DC107" s="410"/>
      <c r="DD107" s="410"/>
      <c r="DE107" s="410"/>
      <c r="DF107" s="410"/>
      <c r="DG107" s="410"/>
      <c r="DH107" s="410"/>
      <c r="DI107" s="410"/>
      <c r="DJ107" s="410"/>
      <c r="DK107" s="410"/>
      <c r="DL107" s="410"/>
      <c r="DM107" s="410"/>
      <c r="DN107" s="410"/>
      <c r="DO107" s="410"/>
      <c r="DP107" s="410"/>
      <c r="DQ107" s="410"/>
      <c r="DR107" s="410"/>
      <c r="DS107" s="410"/>
      <c r="DT107" s="410"/>
      <c r="DU107" s="410"/>
      <c r="DV107" s="410"/>
      <c r="DW107" s="410"/>
      <c r="DX107" s="410"/>
      <c r="DY107" s="410"/>
      <c r="DZ107" s="410"/>
    </row>
    <row r="108" spans="1:131" s="369" customFormat="1" ht="26.25" customHeight="1">
      <c r="A108" s="387" t="s">
        <v>469</v>
      </c>
      <c r="B108" s="411"/>
      <c r="C108" s="411"/>
      <c r="D108" s="411"/>
      <c r="E108" s="411"/>
      <c r="F108" s="411"/>
      <c r="G108" s="411"/>
      <c r="H108" s="411"/>
      <c r="I108" s="411"/>
      <c r="J108" s="411"/>
      <c r="K108" s="411"/>
      <c r="L108" s="411"/>
      <c r="M108" s="411"/>
      <c r="N108" s="411"/>
      <c r="O108" s="411"/>
      <c r="P108" s="411"/>
      <c r="Q108" s="411"/>
      <c r="R108" s="411"/>
      <c r="S108" s="411"/>
      <c r="T108" s="411"/>
      <c r="U108" s="411"/>
      <c r="V108" s="411"/>
      <c r="W108" s="411"/>
      <c r="X108" s="411"/>
      <c r="Y108" s="411"/>
      <c r="Z108" s="411"/>
      <c r="AA108" s="411"/>
      <c r="AB108" s="411"/>
      <c r="AC108" s="411"/>
      <c r="AD108" s="411"/>
      <c r="AE108" s="411"/>
      <c r="AF108" s="411"/>
      <c r="AG108" s="411"/>
      <c r="AH108" s="411"/>
      <c r="AI108" s="411"/>
      <c r="AJ108" s="411"/>
      <c r="AK108" s="411"/>
      <c r="AL108" s="411"/>
      <c r="AM108" s="411"/>
      <c r="AN108" s="411"/>
      <c r="AO108" s="411"/>
      <c r="AP108" s="411"/>
      <c r="AQ108" s="411"/>
      <c r="AR108" s="411"/>
      <c r="AS108" s="411"/>
      <c r="AT108" s="567"/>
      <c r="AU108" s="387" t="s">
        <v>209</v>
      </c>
      <c r="AV108" s="411"/>
      <c r="AW108" s="411"/>
      <c r="AX108" s="411"/>
      <c r="AY108" s="411"/>
      <c r="AZ108" s="411"/>
      <c r="BA108" s="411"/>
      <c r="BB108" s="411"/>
      <c r="BC108" s="411"/>
      <c r="BD108" s="411"/>
      <c r="BE108" s="411"/>
      <c r="BF108" s="411"/>
      <c r="BG108" s="411"/>
      <c r="BH108" s="411"/>
      <c r="BI108" s="411"/>
      <c r="BJ108" s="411"/>
      <c r="BK108" s="411"/>
      <c r="BL108" s="411"/>
      <c r="BM108" s="411"/>
      <c r="BN108" s="411"/>
      <c r="BO108" s="411"/>
      <c r="BP108" s="411"/>
      <c r="BQ108" s="411"/>
      <c r="BR108" s="411"/>
      <c r="BS108" s="411"/>
      <c r="BT108" s="411"/>
      <c r="BU108" s="411"/>
      <c r="BV108" s="411"/>
      <c r="BW108" s="411"/>
      <c r="BX108" s="411"/>
      <c r="BY108" s="411"/>
      <c r="BZ108" s="411"/>
      <c r="CA108" s="411"/>
      <c r="CB108" s="411"/>
      <c r="CC108" s="411"/>
      <c r="CD108" s="411"/>
      <c r="CE108" s="411"/>
      <c r="CF108" s="411"/>
      <c r="CG108" s="411"/>
      <c r="CH108" s="411"/>
      <c r="CI108" s="411"/>
      <c r="CJ108" s="411"/>
      <c r="CK108" s="411"/>
      <c r="CL108" s="411"/>
      <c r="CM108" s="411"/>
      <c r="CN108" s="411"/>
      <c r="CO108" s="411"/>
      <c r="CP108" s="411"/>
      <c r="CQ108" s="411"/>
      <c r="CR108" s="411"/>
      <c r="CS108" s="411"/>
      <c r="CT108" s="411"/>
      <c r="CU108" s="411"/>
      <c r="CV108" s="411"/>
      <c r="CW108" s="411"/>
      <c r="CX108" s="411"/>
      <c r="CY108" s="411"/>
      <c r="CZ108" s="411"/>
      <c r="DA108" s="411"/>
      <c r="DB108" s="411"/>
      <c r="DC108" s="411"/>
      <c r="DD108" s="411"/>
      <c r="DE108" s="411"/>
      <c r="DF108" s="411"/>
      <c r="DG108" s="411"/>
      <c r="DH108" s="411"/>
      <c r="DI108" s="411"/>
      <c r="DJ108" s="411"/>
      <c r="DK108" s="411"/>
      <c r="DL108" s="411"/>
      <c r="DM108" s="411"/>
      <c r="DN108" s="411"/>
      <c r="DO108" s="411"/>
      <c r="DP108" s="411"/>
      <c r="DQ108" s="411"/>
      <c r="DR108" s="411"/>
      <c r="DS108" s="411"/>
      <c r="DT108" s="411"/>
      <c r="DU108" s="411"/>
      <c r="DV108" s="411"/>
      <c r="DW108" s="411"/>
      <c r="DX108" s="411"/>
      <c r="DY108" s="411"/>
      <c r="DZ108" s="567"/>
    </row>
    <row r="109" spans="1:131" s="369" customFormat="1" ht="26.25" customHeight="1">
      <c r="A109" s="388" t="s">
        <v>470</v>
      </c>
      <c r="B109" s="412"/>
      <c r="C109" s="412"/>
      <c r="D109" s="412"/>
      <c r="E109" s="412"/>
      <c r="F109" s="412"/>
      <c r="G109" s="412"/>
      <c r="H109" s="412"/>
      <c r="I109" s="412"/>
      <c r="J109" s="412"/>
      <c r="K109" s="412"/>
      <c r="L109" s="412"/>
      <c r="M109" s="412"/>
      <c r="N109" s="412"/>
      <c r="O109" s="412"/>
      <c r="P109" s="412"/>
      <c r="Q109" s="412"/>
      <c r="R109" s="412"/>
      <c r="S109" s="412"/>
      <c r="T109" s="412"/>
      <c r="U109" s="412"/>
      <c r="V109" s="412"/>
      <c r="W109" s="412"/>
      <c r="X109" s="412"/>
      <c r="Y109" s="412"/>
      <c r="Z109" s="479"/>
      <c r="AA109" s="493" t="s">
        <v>471</v>
      </c>
      <c r="AB109" s="412"/>
      <c r="AC109" s="412"/>
      <c r="AD109" s="412"/>
      <c r="AE109" s="479"/>
      <c r="AF109" s="493" t="s">
        <v>265</v>
      </c>
      <c r="AG109" s="412"/>
      <c r="AH109" s="412"/>
      <c r="AI109" s="412"/>
      <c r="AJ109" s="479"/>
      <c r="AK109" s="493" t="s">
        <v>396</v>
      </c>
      <c r="AL109" s="412"/>
      <c r="AM109" s="412"/>
      <c r="AN109" s="412"/>
      <c r="AO109" s="479"/>
      <c r="AP109" s="493" t="s">
        <v>472</v>
      </c>
      <c r="AQ109" s="412"/>
      <c r="AR109" s="412"/>
      <c r="AS109" s="412"/>
      <c r="AT109" s="568"/>
      <c r="AU109" s="388" t="s">
        <v>470</v>
      </c>
      <c r="AV109" s="412"/>
      <c r="AW109" s="412"/>
      <c r="AX109" s="412"/>
      <c r="AY109" s="412"/>
      <c r="AZ109" s="412"/>
      <c r="BA109" s="412"/>
      <c r="BB109" s="412"/>
      <c r="BC109" s="412"/>
      <c r="BD109" s="412"/>
      <c r="BE109" s="412"/>
      <c r="BF109" s="412"/>
      <c r="BG109" s="412"/>
      <c r="BH109" s="412"/>
      <c r="BI109" s="412"/>
      <c r="BJ109" s="412"/>
      <c r="BK109" s="412"/>
      <c r="BL109" s="412"/>
      <c r="BM109" s="412"/>
      <c r="BN109" s="412"/>
      <c r="BO109" s="412"/>
      <c r="BP109" s="479"/>
      <c r="BQ109" s="493" t="s">
        <v>471</v>
      </c>
      <c r="BR109" s="412"/>
      <c r="BS109" s="412"/>
      <c r="BT109" s="412"/>
      <c r="BU109" s="479"/>
      <c r="BV109" s="493" t="s">
        <v>265</v>
      </c>
      <c r="BW109" s="412"/>
      <c r="BX109" s="412"/>
      <c r="BY109" s="412"/>
      <c r="BZ109" s="479"/>
      <c r="CA109" s="493" t="s">
        <v>396</v>
      </c>
      <c r="CB109" s="412"/>
      <c r="CC109" s="412"/>
      <c r="CD109" s="412"/>
      <c r="CE109" s="479"/>
      <c r="CF109" s="680" t="s">
        <v>472</v>
      </c>
      <c r="CG109" s="680"/>
      <c r="CH109" s="680"/>
      <c r="CI109" s="680"/>
      <c r="CJ109" s="680"/>
      <c r="CK109" s="493" t="s">
        <v>97</v>
      </c>
      <c r="CL109" s="412"/>
      <c r="CM109" s="412"/>
      <c r="CN109" s="412"/>
      <c r="CO109" s="412"/>
      <c r="CP109" s="412"/>
      <c r="CQ109" s="412"/>
      <c r="CR109" s="412"/>
      <c r="CS109" s="412"/>
      <c r="CT109" s="412"/>
      <c r="CU109" s="412"/>
      <c r="CV109" s="412"/>
      <c r="CW109" s="412"/>
      <c r="CX109" s="412"/>
      <c r="CY109" s="412"/>
      <c r="CZ109" s="412"/>
      <c r="DA109" s="412"/>
      <c r="DB109" s="412"/>
      <c r="DC109" s="412"/>
      <c r="DD109" s="412"/>
      <c r="DE109" s="412"/>
      <c r="DF109" s="479"/>
      <c r="DG109" s="493" t="s">
        <v>471</v>
      </c>
      <c r="DH109" s="412"/>
      <c r="DI109" s="412"/>
      <c r="DJ109" s="412"/>
      <c r="DK109" s="479"/>
      <c r="DL109" s="493" t="s">
        <v>265</v>
      </c>
      <c r="DM109" s="412"/>
      <c r="DN109" s="412"/>
      <c r="DO109" s="412"/>
      <c r="DP109" s="479"/>
      <c r="DQ109" s="493" t="s">
        <v>396</v>
      </c>
      <c r="DR109" s="412"/>
      <c r="DS109" s="412"/>
      <c r="DT109" s="412"/>
      <c r="DU109" s="479"/>
      <c r="DV109" s="493" t="s">
        <v>472</v>
      </c>
      <c r="DW109" s="412"/>
      <c r="DX109" s="412"/>
      <c r="DY109" s="412"/>
      <c r="DZ109" s="568"/>
    </row>
    <row r="110" spans="1:131" s="369" customFormat="1" ht="26.25" customHeight="1">
      <c r="A110" s="389" t="s">
        <v>336</v>
      </c>
      <c r="B110" s="413"/>
      <c r="C110" s="413"/>
      <c r="D110" s="413"/>
      <c r="E110" s="413"/>
      <c r="F110" s="413"/>
      <c r="G110" s="413"/>
      <c r="H110" s="413"/>
      <c r="I110" s="413"/>
      <c r="J110" s="413"/>
      <c r="K110" s="413"/>
      <c r="L110" s="413"/>
      <c r="M110" s="413"/>
      <c r="N110" s="413"/>
      <c r="O110" s="413"/>
      <c r="P110" s="413"/>
      <c r="Q110" s="413"/>
      <c r="R110" s="413"/>
      <c r="S110" s="413"/>
      <c r="T110" s="413"/>
      <c r="U110" s="413"/>
      <c r="V110" s="413"/>
      <c r="W110" s="413"/>
      <c r="X110" s="413"/>
      <c r="Y110" s="413"/>
      <c r="Z110" s="480"/>
      <c r="AA110" s="494">
        <v>4820996</v>
      </c>
      <c r="AB110" s="500"/>
      <c r="AC110" s="500"/>
      <c r="AD110" s="500"/>
      <c r="AE110" s="512"/>
      <c r="AF110" s="528">
        <v>4326711</v>
      </c>
      <c r="AG110" s="500"/>
      <c r="AH110" s="500"/>
      <c r="AI110" s="500"/>
      <c r="AJ110" s="512"/>
      <c r="AK110" s="528">
        <v>3774247</v>
      </c>
      <c r="AL110" s="500"/>
      <c r="AM110" s="500"/>
      <c r="AN110" s="500"/>
      <c r="AO110" s="512"/>
      <c r="AP110" s="551">
        <v>5.3</v>
      </c>
      <c r="AQ110" s="559"/>
      <c r="AR110" s="559"/>
      <c r="AS110" s="559"/>
      <c r="AT110" s="569"/>
      <c r="AU110" s="582" t="s">
        <v>122</v>
      </c>
      <c r="AV110" s="594"/>
      <c r="AW110" s="594"/>
      <c r="AX110" s="594"/>
      <c r="AY110" s="594"/>
      <c r="AZ110" s="622" t="s">
        <v>473</v>
      </c>
      <c r="BA110" s="413"/>
      <c r="BB110" s="413"/>
      <c r="BC110" s="413"/>
      <c r="BD110" s="413"/>
      <c r="BE110" s="413"/>
      <c r="BF110" s="413"/>
      <c r="BG110" s="413"/>
      <c r="BH110" s="413"/>
      <c r="BI110" s="413"/>
      <c r="BJ110" s="413"/>
      <c r="BK110" s="413"/>
      <c r="BL110" s="413"/>
      <c r="BM110" s="413"/>
      <c r="BN110" s="413"/>
      <c r="BO110" s="413"/>
      <c r="BP110" s="480"/>
      <c r="BQ110" s="655">
        <v>26088032</v>
      </c>
      <c r="BR110" s="663"/>
      <c r="BS110" s="663"/>
      <c r="BT110" s="663"/>
      <c r="BU110" s="663"/>
      <c r="BV110" s="663">
        <v>20152213</v>
      </c>
      <c r="BW110" s="663"/>
      <c r="BX110" s="663"/>
      <c r="BY110" s="663"/>
      <c r="BZ110" s="663"/>
      <c r="CA110" s="663">
        <v>15111019</v>
      </c>
      <c r="CB110" s="663"/>
      <c r="CC110" s="663"/>
      <c r="CD110" s="663"/>
      <c r="CE110" s="663"/>
      <c r="CF110" s="681">
        <v>21.1</v>
      </c>
      <c r="CG110" s="685"/>
      <c r="CH110" s="685"/>
      <c r="CI110" s="685"/>
      <c r="CJ110" s="685"/>
      <c r="CK110" s="697" t="s">
        <v>392</v>
      </c>
      <c r="CL110" s="418"/>
      <c r="CM110" s="431" t="s">
        <v>474</v>
      </c>
      <c r="CN110" s="435"/>
      <c r="CO110" s="435"/>
      <c r="CP110" s="435"/>
      <c r="CQ110" s="435"/>
      <c r="CR110" s="435"/>
      <c r="CS110" s="435"/>
      <c r="CT110" s="435"/>
      <c r="CU110" s="435"/>
      <c r="CV110" s="435"/>
      <c r="CW110" s="435"/>
      <c r="CX110" s="435"/>
      <c r="CY110" s="435"/>
      <c r="CZ110" s="435"/>
      <c r="DA110" s="435"/>
      <c r="DB110" s="435"/>
      <c r="DC110" s="435"/>
      <c r="DD110" s="435"/>
      <c r="DE110" s="435"/>
      <c r="DF110" s="484"/>
      <c r="DG110" s="655" t="s">
        <v>207</v>
      </c>
      <c r="DH110" s="663"/>
      <c r="DI110" s="663"/>
      <c r="DJ110" s="663"/>
      <c r="DK110" s="663"/>
      <c r="DL110" s="663" t="s">
        <v>207</v>
      </c>
      <c r="DM110" s="663"/>
      <c r="DN110" s="663"/>
      <c r="DO110" s="663"/>
      <c r="DP110" s="663"/>
      <c r="DQ110" s="663" t="s">
        <v>207</v>
      </c>
      <c r="DR110" s="663"/>
      <c r="DS110" s="663"/>
      <c r="DT110" s="663"/>
      <c r="DU110" s="663"/>
      <c r="DV110" s="738" t="s">
        <v>207</v>
      </c>
      <c r="DW110" s="738"/>
      <c r="DX110" s="738"/>
      <c r="DY110" s="738"/>
      <c r="DZ110" s="745"/>
    </row>
    <row r="111" spans="1:131" s="369" customFormat="1" ht="26.25" customHeight="1">
      <c r="A111" s="390" t="s">
        <v>457</v>
      </c>
      <c r="B111" s="414"/>
      <c r="C111" s="414"/>
      <c r="D111" s="414"/>
      <c r="E111" s="414"/>
      <c r="F111" s="414"/>
      <c r="G111" s="414"/>
      <c r="H111" s="414"/>
      <c r="I111" s="414"/>
      <c r="J111" s="414"/>
      <c r="K111" s="414"/>
      <c r="L111" s="414"/>
      <c r="M111" s="414"/>
      <c r="N111" s="414"/>
      <c r="O111" s="414"/>
      <c r="P111" s="414"/>
      <c r="Q111" s="414"/>
      <c r="R111" s="414"/>
      <c r="S111" s="414"/>
      <c r="T111" s="414"/>
      <c r="U111" s="414"/>
      <c r="V111" s="414"/>
      <c r="W111" s="414"/>
      <c r="X111" s="414"/>
      <c r="Y111" s="414"/>
      <c r="Z111" s="481"/>
      <c r="AA111" s="495" t="s">
        <v>207</v>
      </c>
      <c r="AB111" s="456"/>
      <c r="AC111" s="456"/>
      <c r="AD111" s="456"/>
      <c r="AE111" s="513"/>
      <c r="AF111" s="529" t="s">
        <v>207</v>
      </c>
      <c r="AG111" s="456"/>
      <c r="AH111" s="456"/>
      <c r="AI111" s="456"/>
      <c r="AJ111" s="513"/>
      <c r="AK111" s="529" t="s">
        <v>207</v>
      </c>
      <c r="AL111" s="456"/>
      <c r="AM111" s="456"/>
      <c r="AN111" s="456"/>
      <c r="AO111" s="513"/>
      <c r="AP111" s="552" t="s">
        <v>207</v>
      </c>
      <c r="AQ111" s="560"/>
      <c r="AR111" s="560"/>
      <c r="AS111" s="560"/>
      <c r="AT111" s="570"/>
      <c r="AU111" s="583"/>
      <c r="AV111" s="595"/>
      <c r="AW111" s="595"/>
      <c r="AX111" s="595"/>
      <c r="AY111" s="595"/>
      <c r="AZ111" s="623" t="s">
        <v>476</v>
      </c>
      <c r="BA111" s="429"/>
      <c r="BB111" s="429"/>
      <c r="BC111" s="429"/>
      <c r="BD111" s="429"/>
      <c r="BE111" s="429"/>
      <c r="BF111" s="429"/>
      <c r="BG111" s="429"/>
      <c r="BH111" s="429"/>
      <c r="BI111" s="429"/>
      <c r="BJ111" s="429"/>
      <c r="BK111" s="429"/>
      <c r="BL111" s="429"/>
      <c r="BM111" s="429"/>
      <c r="BN111" s="429"/>
      <c r="BO111" s="429"/>
      <c r="BP111" s="482"/>
      <c r="BQ111" s="656">
        <v>3187616</v>
      </c>
      <c r="BR111" s="664"/>
      <c r="BS111" s="664"/>
      <c r="BT111" s="664"/>
      <c r="BU111" s="664"/>
      <c r="BV111" s="664">
        <v>3082875</v>
      </c>
      <c r="BW111" s="664"/>
      <c r="BX111" s="664"/>
      <c r="BY111" s="664"/>
      <c r="BZ111" s="664"/>
      <c r="CA111" s="664">
        <v>4002706</v>
      </c>
      <c r="CB111" s="664"/>
      <c r="CC111" s="664"/>
      <c r="CD111" s="664"/>
      <c r="CE111" s="664"/>
      <c r="CF111" s="682">
        <v>5.6</v>
      </c>
      <c r="CG111" s="686"/>
      <c r="CH111" s="686"/>
      <c r="CI111" s="686"/>
      <c r="CJ111" s="686"/>
      <c r="CK111" s="698"/>
      <c r="CL111" s="419"/>
      <c r="CM111" s="432" t="s">
        <v>133</v>
      </c>
      <c r="CN111" s="436"/>
      <c r="CO111" s="436"/>
      <c r="CP111" s="436"/>
      <c r="CQ111" s="436"/>
      <c r="CR111" s="436"/>
      <c r="CS111" s="436"/>
      <c r="CT111" s="436"/>
      <c r="CU111" s="436"/>
      <c r="CV111" s="436"/>
      <c r="CW111" s="436"/>
      <c r="CX111" s="436"/>
      <c r="CY111" s="436"/>
      <c r="CZ111" s="436"/>
      <c r="DA111" s="436"/>
      <c r="DB111" s="436"/>
      <c r="DC111" s="436"/>
      <c r="DD111" s="436"/>
      <c r="DE111" s="436"/>
      <c r="DF111" s="485"/>
      <c r="DG111" s="656" t="s">
        <v>207</v>
      </c>
      <c r="DH111" s="664"/>
      <c r="DI111" s="664"/>
      <c r="DJ111" s="664"/>
      <c r="DK111" s="664"/>
      <c r="DL111" s="664" t="s">
        <v>207</v>
      </c>
      <c r="DM111" s="664"/>
      <c r="DN111" s="664"/>
      <c r="DO111" s="664"/>
      <c r="DP111" s="664"/>
      <c r="DQ111" s="664" t="s">
        <v>207</v>
      </c>
      <c r="DR111" s="664"/>
      <c r="DS111" s="664"/>
      <c r="DT111" s="664"/>
      <c r="DU111" s="664"/>
      <c r="DV111" s="739" t="s">
        <v>207</v>
      </c>
      <c r="DW111" s="739"/>
      <c r="DX111" s="739"/>
      <c r="DY111" s="739"/>
      <c r="DZ111" s="746"/>
    </row>
    <row r="112" spans="1:131" s="369" customFormat="1" ht="26.25" customHeight="1">
      <c r="A112" s="391" t="s">
        <v>158</v>
      </c>
      <c r="B112" s="415"/>
      <c r="C112" s="429" t="s">
        <v>477</v>
      </c>
      <c r="D112" s="429"/>
      <c r="E112" s="429"/>
      <c r="F112" s="429"/>
      <c r="G112" s="429"/>
      <c r="H112" s="429"/>
      <c r="I112" s="429"/>
      <c r="J112" s="429"/>
      <c r="K112" s="429"/>
      <c r="L112" s="429"/>
      <c r="M112" s="429"/>
      <c r="N112" s="429"/>
      <c r="O112" s="429"/>
      <c r="P112" s="429"/>
      <c r="Q112" s="429"/>
      <c r="R112" s="429"/>
      <c r="S112" s="429"/>
      <c r="T112" s="429"/>
      <c r="U112" s="429"/>
      <c r="V112" s="429"/>
      <c r="W112" s="429"/>
      <c r="X112" s="429"/>
      <c r="Y112" s="429"/>
      <c r="Z112" s="482"/>
      <c r="AA112" s="495">
        <v>127533</v>
      </c>
      <c r="AB112" s="456"/>
      <c r="AC112" s="456"/>
      <c r="AD112" s="456"/>
      <c r="AE112" s="513"/>
      <c r="AF112" s="529">
        <v>14400</v>
      </c>
      <c r="AG112" s="456"/>
      <c r="AH112" s="456"/>
      <c r="AI112" s="456"/>
      <c r="AJ112" s="513"/>
      <c r="AK112" s="529">
        <v>14400</v>
      </c>
      <c r="AL112" s="456"/>
      <c r="AM112" s="456"/>
      <c r="AN112" s="456"/>
      <c r="AO112" s="513"/>
      <c r="AP112" s="552">
        <v>0</v>
      </c>
      <c r="AQ112" s="560"/>
      <c r="AR112" s="560"/>
      <c r="AS112" s="560"/>
      <c r="AT112" s="570"/>
      <c r="AU112" s="583"/>
      <c r="AV112" s="595"/>
      <c r="AW112" s="595"/>
      <c r="AX112" s="595"/>
      <c r="AY112" s="595"/>
      <c r="AZ112" s="623" t="s">
        <v>278</v>
      </c>
      <c r="BA112" s="429"/>
      <c r="BB112" s="429"/>
      <c r="BC112" s="429"/>
      <c r="BD112" s="429"/>
      <c r="BE112" s="429"/>
      <c r="BF112" s="429"/>
      <c r="BG112" s="429"/>
      <c r="BH112" s="429"/>
      <c r="BI112" s="429"/>
      <c r="BJ112" s="429"/>
      <c r="BK112" s="429"/>
      <c r="BL112" s="429"/>
      <c r="BM112" s="429"/>
      <c r="BN112" s="429"/>
      <c r="BO112" s="429"/>
      <c r="BP112" s="482"/>
      <c r="BQ112" s="656" t="s">
        <v>207</v>
      </c>
      <c r="BR112" s="664"/>
      <c r="BS112" s="664"/>
      <c r="BT112" s="664"/>
      <c r="BU112" s="664"/>
      <c r="BV112" s="664" t="s">
        <v>207</v>
      </c>
      <c r="BW112" s="664"/>
      <c r="BX112" s="664"/>
      <c r="BY112" s="664"/>
      <c r="BZ112" s="664"/>
      <c r="CA112" s="664" t="s">
        <v>207</v>
      </c>
      <c r="CB112" s="664"/>
      <c r="CC112" s="664"/>
      <c r="CD112" s="664"/>
      <c r="CE112" s="664"/>
      <c r="CF112" s="682" t="s">
        <v>207</v>
      </c>
      <c r="CG112" s="686"/>
      <c r="CH112" s="686"/>
      <c r="CI112" s="686"/>
      <c r="CJ112" s="686"/>
      <c r="CK112" s="698"/>
      <c r="CL112" s="419"/>
      <c r="CM112" s="432" t="s">
        <v>402</v>
      </c>
      <c r="CN112" s="436"/>
      <c r="CO112" s="436"/>
      <c r="CP112" s="436"/>
      <c r="CQ112" s="436"/>
      <c r="CR112" s="436"/>
      <c r="CS112" s="436"/>
      <c r="CT112" s="436"/>
      <c r="CU112" s="436"/>
      <c r="CV112" s="436"/>
      <c r="CW112" s="436"/>
      <c r="CX112" s="436"/>
      <c r="CY112" s="436"/>
      <c r="CZ112" s="436"/>
      <c r="DA112" s="436"/>
      <c r="DB112" s="436"/>
      <c r="DC112" s="436"/>
      <c r="DD112" s="436"/>
      <c r="DE112" s="436"/>
      <c r="DF112" s="485"/>
      <c r="DG112" s="656" t="s">
        <v>207</v>
      </c>
      <c r="DH112" s="664"/>
      <c r="DI112" s="664"/>
      <c r="DJ112" s="664"/>
      <c r="DK112" s="664"/>
      <c r="DL112" s="664" t="s">
        <v>207</v>
      </c>
      <c r="DM112" s="664"/>
      <c r="DN112" s="664"/>
      <c r="DO112" s="664"/>
      <c r="DP112" s="664"/>
      <c r="DQ112" s="664" t="s">
        <v>207</v>
      </c>
      <c r="DR112" s="664"/>
      <c r="DS112" s="664"/>
      <c r="DT112" s="664"/>
      <c r="DU112" s="664"/>
      <c r="DV112" s="739" t="s">
        <v>207</v>
      </c>
      <c r="DW112" s="739"/>
      <c r="DX112" s="739"/>
      <c r="DY112" s="739"/>
      <c r="DZ112" s="746"/>
    </row>
    <row r="113" spans="1:130" s="369" customFormat="1" ht="26.25" customHeight="1">
      <c r="A113" s="392"/>
      <c r="B113" s="416"/>
      <c r="C113" s="429" t="s">
        <v>479</v>
      </c>
      <c r="D113" s="429"/>
      <c r="E113" s="429"/>
      <c r="F113" s="429"/>
      <c r="G113" s="429"/>
      <c r="H113" s="429"/>
      <c r="I113" s="429"/>
      <c r="J113" s="429"/>
      <c r="K113" s="429"/>
      <c r="L113" s="429"/>
      <c r="M113" s="429"/>
      <c r="N113" s="429"/>
      <c r="O113" s="429"/>
      <c r="P113" s="429"/>
      <c r="Q113" s="429"/>
      <c r="R113" s="429"/>
      <c r="S113" s="429"/>
      <c r="T113" s="429"/>
      <c r="U113" s="429"/>
      <c r="V113" s="429"/>
      <c r="W113" s="429"/>
      <c r="X113" s="429"/>
      <c r="Y113" s="429"/>
      <c r="Z113" s="482"/>
      <c r="AA113" s="495" t="s">
        <v>207</v>
      </c>
      <c r="AB113" s="456"/>
      <c r="AC113" s="456"/>
      <c r="AD113" s="456"/>
      <c r="AE113" s="513"/>
      <c r="AF113" s="529" t="s">
        <v>207</v>
      </c>
      <c r="AG113" s="456"/>
      <c r="AH113" s="456"/>
      <c r="AI113" s="456"/>
      <c r="AJ113" s="513"/>
      <c r="AK113" s="529" t="s">
        <v>207</v>
      </c>
      <c r="AL113" s="456"/>
      <c r="AM113" s="456"/>
      <c r="AN113" s="456"/>
      <c r="AO113" s="513"/>
      <c r="AP113" s="552" t="s">
        <v>207</v>
      </c>
      <c r="AQ113" s="560"/>
      <c r="AR113" s="560"/>
      <c r="AS113" s="560"/>
      <c r="AT113" s="570"/>
      <c r="AU113" s="583"/>
      <c r="AV113" s="595"/>
      <c r="AW113" s="595"/>
      <c r="AX113" s="595"/>
      <c r="AY113" s="595"/>
      <c r="AZ113" s="623" t="s">
        <v>480</v>
      </c>
      <c r="BA113" s="429"/>
      <c r="BB113" s="429"/>
      <c r="BC113" s="429"/>
      <c r="BD113" s="429"/>
      <c r="BE113" s="429"/>
      <c r="BF113" s="429"/>
      <c r="BG113" s="429"/>
      <c r="BH113" s="429"/>
      <c r="BI113" s="429"/>
      <c r="BJ113" s="429"/>
      <c r="BK113" s="429"/>
      <c r="BL113" s="429"/>
      <c r="BM113" s="429"/>
      <c r="BN113" s="429"/>
      <c r="BO113" s="429"/>
      <c r="BP113" s="482"/>
      <c r="BQ113" s="656">
        <v>980033</v>
      </c>
      <c r="BR113" s="664"/>
      <c r="BS113" s="664"/>
      <c r="BT113" s="664"/>
      <c r="BU113" s="664"/>
      <c r="BV113" s="664">
        <v>1148940</v>
      </c>
      <c r="BW113" s="664"/>
      <c r="BX113" s="664"/>
      <c r="BY113" s="664"/>
      <c r="BZ113" s="664"/>
      <c r="CA113" s="664">
        <v>1123444</v>
      </c>
      <c r="CB113" s="664"/>
      <c r="CC113" s="664"/>
      <c r="CD113" s="664"/>
      <c r="CE113" s="664"/>
      <c r="CF113" s="682">
        <v>1.6</v>
      </c>
      <c r="CG113" s="686"/>
      <c r="CH113" s="686"/>
      <c r="CI113" s="686"/>
      <c r="CJ113" s="686"/>
      <c r="CK113" s="698"/>
      <c r="CL113" s="419"/>
      <c r="CM113" s="432" t="s">
        <v>413</v>
      </c>
      <c r="CN113" s="436"/>
      <c r="CO113" s="436"/>
      <c r="CP113" s="436"/>
      <c r="CQ113" s="436"/>
      <c r="CR113" s="436"/>
      <c r="CS113" s="436"/>
      <c r="CT113" s="436"/>
      <c r="CU113" s="436"/>
      <c r="CV113" s="436"/>
      <c r="CW113" s="436"/>
      <c r="CX113" s="436"/>
      <c r="CY113" s="436"/>
      <c r="CZ113" s="436"/>
      <c r="DA113" s="436"/>
      <c r="DB113" s="436"/>
      <c r="DC113" s="436"/>
      <c r="DD113" s="436"/>
      <c r="DE113" s="436"/>
      <c r="DF113" s="485"/>
      <c r="DG113" s="495" t="s">
        <v>207</v>
      </c>
      <c r="DH113" s="456"/>
      <c r="DI113" s="456"/>
      <c r="DJ113" s="456"/>
      <c r="DK113" s="513"/>
      <c r="DL113" s="529" t="s">
        <v>207</v>
      </c>
      <c r="DM113" s="456"/>
      <c r="DN113" s="456"/>
      <c r="DO113" s="456"/>
      <c r="DP113" s="513"/>
      <c r="DQ113" s="529" t="s">
        <v>207</v>
      </c>
      <c r="DR113" s="456"/>
      <c r="DS113" s="456"/>
      <c r="DT113" s="456"/>
      <c r="DU113" s="513"/>
      <c r="DV113" s="552" t="s">
        <v>207</v>
      </c>
      <c r="DW113" s="560"/>
      <c r="DX113" s="560"/>
      <c r="DY113" s="560"/>
      <c r="DZ113" s="570"/>
    </row>
    <row r="114" spans="1:130" s="369" customFormat="1" ht="26.25" customHeight="1">
      <c r="A114" s="392"/>
      <c r="B114" s="416"/>
      <c r="C114" s="429" t="s">
        <v>481</v>
      </c>
      <c r="D114" s="429"/>
      <c r="E114" s="429"/>
      <c r="F114" s="429"/>
      <c r="G114" s="429"/>
      <c r="H114" s="429"/>
      <c r="I114" s="429"/>
      <c r="J114" s="429"/>
      <c r="K114" s="429"/>
      <c r="L114" s="429"/>
      <c r="M114" s="429"/>
      <c r="N114" s="429"/>
      <c r="O114" s="429"/>
      <c r="P114" s="429"/>
      <c r="Q114" s="429"/>
      <c r="R114" s="429"/>
      <c r="S114" s="429"/>
      <c r="T114" s="429"/>
      <c r="U114" s="429"/>
      <c r="V114" s="429"/>
      <c r="W114" s="429"/>
      <c r="X114" s="429"/>
      <c r="Y114" s="429"/>
      <c r="Z114" s="482"/>
      <c r="AA114" s="495">
        <v>95544</v>
      </c>
      <c r="AB114" s="456"/>
      <c r="AC114" s="456"/>
      <c r="AD114" s="456"/>
      <c r="AE114" s="513"/>
      <c r="AF114" s="529">
        <v>82445</v>
      </c>
      <c r="AG114" s="456"/>
      <c r="AH114" s="456"/>
      <c r="AI114" s="456"/>
      <c r="AJ114" s="513"/>
      <c r="AK114" s="529">
        <v>90231</v>
      </c>
      <c r="AL114" s="456"/>
      <c r="AM114" s="456"/>
      <c r="AN114" s="456"/>
      <c r="AO114" s="513"/>
      <c r="AP114" s="552">
        <v>0.1</v>
      </c>
      <c r="AQ114" s="560"/>
      <c r="AR114" s="560"/>
      <c r="AS114" s="560"/>
      <c r="AT114" s="570"/>
      <c r="AU114" s="583"/>
      <c r="AV114" s="595"/>
      <c r="AW114" s="595"/>
      <c r="AX114" s="595"/>
      <c r="AY114" s="595"/>
      <c r="AZ114" s="623" t="s">
        <v>140</v>
      </c>
      <c r="BA114" s="429"/>
      <c r="BB114" s="429"/>
      <c r="BC114" s="429"/>
      <c r="BD114" s="429"/>
      <c r="BE114" s="429"/>
      <c r="BF114" s="429"/>
      <c r="BG114" s="429"/>
      <c r="BH114" s="429"/>
      <c r="BI114" s="429"/>
      <c r="BJ114" s="429"/>
      <c r="BK114" s="429"/>
      <c r="BL114" s="429"/>
      <c r="BM114" s="429"/>
      <c r="BN114" s="429"/>
      <c r="BO114" s="429"/>
      <c r="BP114" s="482"/>
      <c r="BQ114" s="656">
        <v>18663773</v>
      </c>
      <c r="BR114" s="664"/>
      <c r="BS114" s="664"/>
      <c r="BT114" s="664"/>
      <c r="BU114" s="664"/>
      <c r="BV114" s="664">
        <v>18076913</v>
      </c>
      <c r="BW114" s="664"/>
      <c r="BX114" s="664"/>
      <c r="BY114" s="664"/>
      <c r="BZ114" s="664"/>
      <c r="CA114" s="664">
        <v>17217087</v>
      </c>
      <c r="CB114" s="664"/>
      <c r="CC114" s="664"/>
      <c r="CD114" s="664"/>
      <c r="CE114" s="664"/>
      <c r="CF114" s="682">
        <v>24.1</v>
      </c>
      <c r="CG114" s="686"/>
      <c r="CH114" s="686"/>
      <c r="CI114" s="686"/>
      <c r="CJ114" s="686"/>
      <c r="CK114" s="698"/>
      <c r="CL114" s="419"/>
      <c r="CM114" s="432" t="s">
        <v>482</v>
      </c>
      <c r="CN114" s="436"/>
      <c r="CO114" s="436"/>
      <c r="CP114" s="436"/>
      <c r="CQ114" s="436"/>
      <c r="CR114" s="436"/>
      <c r="CS114" s="436"/>
      <c r="CT114" s="436"/>
      <c r="CU114" s="436"/>
      <c r="CV114" s="436"/>
      <c r="CW114" s="436"/>
      <c r="CX114" s="436"/>
      <c r="CY114" s="436"/>
      <c r="CZ114" s="436"/>
      <c r="DA114" s="436"/>
      <c r="DB114" s="436"/>
      <c r="DC114" s="436"/>
      <c r="DD114" s="436"/>
      <c r="DE114" s="436"/>
      <c r="DF114" s="485"/>
      <c r="DG114" s="495" t="s">
        <v>207</v>
      </c>
      <c r="DH114" s="456"/>
      <c r="DI114" s="456"/>
      <c r="DJ114" s="456"/>
      <c r="DK114" s="513"/>
      <c r="DL114" s="529" t="s">
        <v>207</v>
      </c>
      <c r="DM114" s="456"/>
      <c r="DN114" s="456"/>
      <c r="DO114" s="456"/>
      <c r="DP114" s="513"/>
      <c r="DQ114" s="529" t="s">
        <v>207</v>
      </c>
      <c r="DR114" s="456"/>
      <c r="DS114" s="456"/>
      <c r="DT114" s="456"/>
      <c r="DU114" s="513"/>
      <c r="DV114" s="552" t="s">
        <v>207</v>
      </c>
      <c r="DW114" s="560"/>
      <c r="DX114" s="560"/>
      <c r="DY114" s="560"/>
      <c r="DZ114" s="570"/>
    </row>
    <row r="115" spans="1:130" s="369" customFormat="1" ht="26.25" customHeight="1">
      <c r="A115" s="392"/>
      <c r="B115" s="416"/>
      <c r="C115" s="429" t="s">
        <v>382</v>
      </c>
      <c r="D115" s="429"/>
      <c r="E115" s="429"/>
      <c r="F115" s="429"/>
      <c r="G115" s="429"/>
      <c r="H115" s="429"/>
      <c r="I115" s="429"/>
      <c r="J115" s="429"/>
      <c r="K115" s="429"/>
      <c r="L115" s="429"/>
      <c r="M115" s="429"/>
      <c r="N115" s="429"/>
      <c r="O115" s="429"/>
      <c r="P115" s="429"/>
      <c r="Q115" s="429"/>
      <c r="R115" s="429"/>
      <c r="S115" s="429"/>
      <c r="T115" s="429"/>
      <c r="U115" s="429"/>
      <c r="V115" s="429"/>
      <c r="W115" s="429"/>
      <c r="X115" s="429"/>
      <c r="Y115" s="429"/>
      <c r="Z115" s="482"/>
      <c r="AA115" s="495">
        <v>200534</v>
      </c>
      <c r="AB115" s="456"/>
      <c r="AC115" s="456"/>
      <c r="AD115" s="456"/>
      <c r="AE115" s="513"/>
      <c r="AF115" s="529">
        <v>187096</v>
      </c>
      <c r="AG115" s="456"/>
      <c r="AH115" s="456"/>
      <c r="AI115" s="456"/>
      <c r="AJ115" s="513"/>
      <c r="AK115" s="529">
        <v>165293</v>
      </c>
      <c r="AL115" s="456"/>
      <c r="AM115" s="456"/>
      <c r="AN115" s="456"/>
      <c r="AO115" s="513"/>
      <c r="AP115" s="552">
        <v>0.2</v>
      </c>
      <c r="AQ115" s="560"/>
      <c r="AR115" s="560"/>
      <c r="AS115" s="560"/>
      <c r="AT115" s="570"/>
      <c r="AU115" s="583"/>
      <c r="AV115" s="595"/>
      <c r="AW115" s="595"/>
      <c r="AX115" s="595"/>
      <c r="AY115" s="595"/>
      <c r="AZ115" s="623" t="s">
        <v>150</v>
      </c>
      <c r="BA115" s="429"/>
      <c r="BB115" s="429"/>
      <c r="BC115" s="429"/>
      <c r="BD115" s="429"/>
      <c r="BE115" s="429"/>
      <c r="BF115" s="429"/>
      <c r="BG115" s="429"/>
      <c r="BH115" s="429"/>
      <c r="BI115" s="429"/>
      <c r="BJ115" s="429"/>
      <c r="BK115" s="429"/>
      <c r="BL115" s="429"/>
      <c r="BM115" s="429"/>
      <c r="BN115" s="429"/>
      <c r="BO115" s="429"/>
      <c r="BP115" s="482"/>
      <c r="BQ115" s="656">
        <v>45647</v>
      </c>
      <c r="BR115" s="664"/>
      <c r="BS115" s="664"/>
      <c r="BT115" s="664"/>
      <c r="BU115" s="664"/>
      <c r="BV115" s="664">
        <v>41083</v>
      </c>
      <c r="BW115" s="664"/>
      <c r="BX115" s="664"/>
      <c r="BY115" s="664"/>
      <c r="BZ115" s="664"/>
      <c r="CA115" s="664">
        <v>36519</v>
      </c>
      <c r="CB115" s="664"/>
      <c r="CC115" s="664"/>
      <c r="CD115" s="664"/>
      <c r="CE115" s="664"/>
      <c r="CF115" s="682">
        <v>0.1</v>
      </c>
      <c r="CG115" s="686"/>
      <c r="CH115" s="686"/>
      <c r="CI115" s="686"/>
      <c r="CJ115" s="686"/>
      <c r="CK115" s="698"/>
      <c r="CL115" s="419"/>
      <c r="CM115" s="623" t="s">
        <v>31</v>
      </c>
      <c r="CN115" s="382"/>
      <c r="CO115" s="382"/>
      <c r="CP115" s="382"/>
      <c r="CQ115" s="382"/>
      <c r="CR115" s="382"/>
      <c r="CS115" s="382"/>
      <c r="CT115" s="382"/>
      <c r="CU115" s="382"/>
      <c r="CV115" s="382"/>
      <c r="CW115" s="382"/>
      <c r="CX115" s="382"/>
      <c r="CY115" s="382"/>
      <c r="CZ115" s="382"/>
      <c r="DA115" s="382"/>
      <c r="DB115" s="382"/>
      <c r="DC115" s="382"/>
      <c r="DD115" s="382"/>
      <c r="DE115" s="382"/>
      <c r="DF115" s="482"/>
      <c r="DG115" s="495">
        <v>2880823</v>
      </c>
      <c r="DH115" s="456"/>
      <c r="DI115" s="456"/>
      <c r="DJ115" s="456"/>
      <c r="DK115" s="513"/>
      <c r="DL115" s="529">
        <v>2846155</v>
      </c>
      <c r="DM115" s="456"/>
      <c r="DN115" s="456"/>
      <c r="DO115" s="456"/>
      <c r="DP115" s="513"/>
      <c r="DQ115" s="529">
        <v>3833018</v>
      </c>
      <c r="DR115" s="456"/>
      <c r="DS115" s="456"/>
      <c r="DT115" s="456"/>
      <c r="DU115" s="513"/>
      <c r="DV115" s="552">
        <v>5.4</v>
      </c>
      <c r="DW115" s="560"/>
      <c r="DX115" s="560"/>
      <c r="DY115" s="560"/>
      <c r="DZ115" s="570"/>
    </row>
    <row r="116" spans="1:130" s="369" customFormat="1" ht="26.25" customHeight="1">
      <c r="A116" s="393"/>
      <c r="B116" s="417"/>
      <c r="C116" s="430" t="s">
        <v>1</v>
      </c>
      <c r="D116" s="430"/>
      <c r="E116" s="430"/>
      <c r="F116" s="430"/>
      <c r="G116" s="430"/>
      <c r="H116" s="430"/>
      <c r="I116" s="430"/>
      <c r="J116" s="430"/>
      <c r="K116" s="430"/>
      <c r="L116" s="430"/>
      <c r="M116" s="430"/>
      <c r="N116" s="430"/>
      <c r="O116" s="430"/>
      <c r="P116" s="430"/>
      <c r="Q116" s="430"/>
      <c r="R116" s="430"/>
      <c r="S116" s="430"/>
      <c r="T116" s="430"/>
      <c r="U116" s="430"/>
      <c r="V116" s="430"/>
      <c r="W116" s="430"/>
      <c r="X116" s="430"/>
      <c r="Y116" s="430"/>
      <c r="Z116" s="483"/>
      <c r="AA116" s="495" t="s">
        <v>207</v>
      </c>
      <c r="AB116" s="456"/>
      <c r="AC116" s="456"/>
      <c r="AD116" s="456"/>
      <c r="AE116" s="513"/>
      <c r="AF116" s="529" t="s">
        <v>207</v>
      </c>
      <c r="AG116" s="456"/>
      <c r="AH116" s="456"/>
      <c r="AI116" s="456"/>
      <c r="AJ116" s="513"/>
      <c r="AK116" s="529" t="s">
        <v>207</v>
      </c>
      <c r="AL116" s="456"/>
      <c r="AM116" s="456"/>
      <c r="AN116" s="456"/>
      <c r="AO116" s="513"/>
      <c r="AP116" s="552" t="s">
        <v>207</v>
      </c>
      <c r="AQ116" s="560"/>
      <c r="AR116" s="560"/>
      <c r="AS116" s="560"/>
      <c r="AT116" s="570"/>
      <c r="AU116" s="583"/>
      <c r="AV116" s="595"/>
      <c r="AW116" s="595"/>
      <c r="AX116" s="595"/>
      <c r="AY116" s="595"/>
      <c r="AZ116" s="433" t="s">
        <v>232</v>
      </c>
      <c r="BA116" s="437"/>
      <c r="BB116" s="437"/>
      <c r="BC116" s="437"/>
      <c r="BD116" s="437"/>
      <c r="BE116" s="437"/>
      <c r="BF116" s="437"/>
      <c r="BG116" s="437"/>
      <c r="BH116" s="437"/>
      <c r="BI116" s="437"/>
      <c r="BJ116" s="437"/>
      <c r="BK116" s="437"/>
      <c r="BL116" s="437"/>
      <c r="BM116" s="437"/>
      <c r="BN116" s="437"/>
      <c r="BO116" s="437"/>
      <c r="BP116" s="486"/>
      <c r="BQ116" s="656" t="s">
        <v>207</v>
      </c>
      <c r="BR116" s="664"/>
      <c r="BS116" s="664"/>
      <c r="BT116" s="664"/>
      <c r="BU116" s="664"/>
      <c r="BV116" s="664" t="s">
        <v>207</v>
      </c>
      <c r="BW116" s="664"/>
      <c r="BX116" s="664"/>
      <c r="BY116" s="664"/>
      <c r="BZ116" s="664"/>
      <c r="CA116" s="664" t="s">
        <v>207</v>
      </c>
      <c r="CB116" s="664"/>
      <c r="CC116" s="664"/>
      <c r="CD116" s="664"/>
      <c r="CE116" s="664"/>
      <c r="CF116" s="682" t="s">
        <v>207</v>
      </c>
      <c r="CG116" s="686"/>
      <c r="CH116" s="686"/>
      <c r="CI116" s="686"/>
      <c r="CJ116" s="686"/>
      <c r="CK116" s="698"/>
      <c r="CL116" s="419"/>
      <c r="CM116" s="432" t="s">
        <v>483</v>
      </c>
      <c r="CN116" s="436"/>
      <c r="CO116" s="436"/>
      <c r="CP116" s="436"/>
      <c r="CQ116" s="436"/>
      <c r="CR116" s="436"/>
      <c r="CS116" s="436"/>
      <c r="CT116" s="436"/>
      <c r="CU116" s="436"/>
      <c r="CV116" s="436"/>
      <c r="CW116" s="436"/>
      <c r="CX116" s="436"/>
      <c r="CY116" s="436"/>
      <c r="CZ116" s="436"/>
      <c r="DA116" s="436"/>
      <c r="DB116" s="436"/>
      <c r="DC116" s="436"/>
      <c r="DD116" s="436"/>
      <c r="DE116" s="436"/>
      <c r="DF116" s="485"/>
      <c r="DG116" s="495">
        <v>224010</v>
      </c>
      <c r="DH116" s="456"/>
      <c r="DI116" s="456"/>
      <c r="DJ116" s="456"/>
      <c r="DK116" s="513"/>
      <c r="DL116" s="529">
        <v>166709</v>
      </c>
      <c r="DM116" s="456"/>
      <c r="DN116" s="456"/>
      <c r="DO116" s="456"/>
      <c r="DP116" s="513"/>
      <c r="DQ116" s="529">
        <v>112842</v>
      </c>
      <c r="DR116" s="456"/>
      <c r="DS116" s="456"/>
      <c r="DT116" s="456"/>
      <c r="DU116" s="513"/>
      <c r="DV116" s="552">
        <v>0.2</v>
      </c>
      <c r="DW116" s="560"/>
      <c r="DX116" s="560"/>
      <c r="DY116" s="560"/>
      <c r="DZ116" s="570"/>
    </row>
    <row r="117" spans="1:130" s="369" customFormat="1" ht="26.25" customHeight="1">
      <c r="A117" s="388" t="s">
        <v>282</v>
      </c>
      <c r="B117" s="412"/>
      <c r="C117" s="412"/>
      <c r="D117" s="412"/>
      <c r="E117" s="412"/>
      <c r="F117" s="412"/>
      <c r="G117" s="412"/>
      <c r="H117" s="412"/>
      <c r="I117" s="412"/>
      <c r="J117" s="412"/>
      <c r="K117" s="412"/>
      <c r="L117" s="412"/>
      <c r="M117" s="412"/>
      <c r="N117" s="412"/>
      <c r="O117" s="412"/>
      <c r="P117" s="412"/>
      <c r="Q117" s="412"/>
      <c r="R117" s="412"/>
      <c r="S117" s="412"/>
      <c r="T117" s="412"/>
      <c r="U117" s="412"/>
      <c r="V117" s="412"/>
      <c r="W117" s="412"/>
      <c r="X117" s="412"/>
      <c r="Y117" s="478" t="s">
        <v>331</v>
      </c>
      <c r="Z117" s="479"/>
      <c r="AA117" s="496">
        <v>5244607</v>
      </c>
      <c r="AB117" s="501"/>
      <c r="AC117" s="501"/>
      <c r="AD117" s="501"/>
      <c r="AE117" s="514"/>
      <c r="AF117" s="530">
        <v>4610652</v>
      </c>
      <c r="AG117" s="501"/>
      <c r="AH117" s="501"/>
      <c r="AI117" s="501"/>
      <c r="AJ117" s="514"/>
      <c r="AK117" s="530">
        <v>4044171</v>
      </c>
      <c r="AL117" s="501"/>
      <c r="AM117" s="501"/>
      <c r="AN117" s="501"/>
      <c r="AO117" s="514"/>
      <c r="AP117" s="553"/>
      <c r="AQ117" s="561"/>
      <c r="AR117" s="561"/>
      <c r="AS117" s="561"/>
      <c r="AT117" s="571"/>
      <c r="AU117" s="583"/>
      <c r="AV117" s="595"/>
      <c r="AW117" s="595"/>
      <c r="AX117" s="595"/>
      <c r="AY117" s="595"/>
      <c r="AZ117" s="433" t="s">
        <v>484</v>
      </c>
      <c r="BA117" s="437"/>
      <c r="BB117" s="437"/>
      <c r="BC117" s="437"/>
      <c r="BD117" s="437"/>
      <c r="BE117" s="437"/>
      <c r="BF117" s="437"/>
      <c r="BG117" s="437"/>
      <c r="BH117" s="437"/>
      <c r="BI117" s="437"/>
      <c r="BJ117" s="437"/>
      <c r="BK117" s="437"/>
      <c r="BL117" s="437"/>
      <c r="BM117" s="437"/>
      <c r="BN117" s="437"/>
      <c r="BO117" s="437"/>
      <c r="BP117" s="486"/>
      <c r="BQ117" s="656" t="s">
        <v>207</v>
      </c>
      <c r="BR117" s="664"/>
      <c r="BS117" s="664"/>
      <c r="BT117" s="664"/>
      <c r="BU117" s="664"/>
      <c r="BV117" s="664" t="s">
        <v>207</v>
      </c>
      <c r="BW117" s="664"/>
      <c r="BX117" s="664"/>
      <c r="BY117" s="664"/>
      <c r="BZ117" s="664"/>
      <c r="CA117" s="664" t="s">
        <v>207</v>
      </c>
      <c r="CB117" s="664"/>
      <c r="CC117" s="664"/>
      <c r="CD117" s="664"/>
      <c r="CE117" s="664"/>
      <c r="CF117" s="682" t="s">
        <v>207</v>
      </c>
      <c r="CG117" s="686"/>
      <c r="CH117" s="686"/>
      <c r="CI117" s="686"/>
      <c r="CJ117" s="686"/>
      <c r="CK117" s="698"/>
      <c r="CL117" s="419"/>
      <c r="CM117" s="432" t="s">
        <v>345</v>
      </c>
      <c r="CN117" s="436"/>
      <c r="CO117" s="436"/>
      <c r="CP117" s="436"/>
      <c r="CQ117" s="436"/>
      <c r="CR117" s="436"/>
      <c r="CS117" s="436"/>
      <c r="CT117" s="436"/>
      <c r="CU117" s="436"/>
      <c r="CV117" s="436"/>
      <c r="CW117" s="436"/>
      <c r="CX117" s="436"/>
      <c r="CY117" s="436"/>
      <c r="CZ117" s="436"/>
      <c r="DA117" s="436"/>
      <c r="DB117" s="436"/>
      <c r="DC117" s="436"/>
      <c r="DD117" s="436"/>
      <c r="DE117" s="436"/>
      <c r="DF117" s="485"/>
      <c r="DG117" s="495" t="s">
        <v>207</v>
      </c>
      <c r="DH117" s="456"/>
      <c r="DI117" s="456"/>
      <c r="DJ117" s="456"/>
      <c r="DK117" s="513"/>
      <c r="DL117" s="529" t="s">
        <v>207</v>
      </c>
      <c r="DM117" s="456"/>
      <c r="DN117" s="456"/>
      <c r="DO117" s="456"/>
      <c r="DP117" s="513"/>
      <c r="DQ117" s="529" t="s">
        <v>207</v>
      </c>
      <c r="DR117" s="456"/>
      <c r="DS117" s="456"/>
      <c r="DT117" s="456"/>
      <c r="DU117" s="513"/>
      <c r="DV117" s="552" t="s">
        <v>207</v>
      </c>
      <c r="DW117" s="560"/>
      <c r="DX117" s="560"/>
      <c r="DY117" s="560"/>
      <c r="DZ117" s="570"/>
    </row>
    <row r="118" spans="1:130" s="369" customFormat="1" ht="26.25" customHeight="1">
      <c r="A118" s="388" t="s">
        <v>97</v>
      </c>
      <c r="B118" s="412"/>
      <c r="C118" s="412"/>
      <c r="D118" s="412"/>
      <c r="E118" s="412"/>
      <c r="F118" s="412"/>
      <c r="G118" s="412"/>
      <c r="H118" s="412"/>
      <c r="I118" s="412"/>
      <c r="J118" s="412"/>
      <c r="K118" s="412"/>
      <c r="L118" s="412"/>
      <c r="M118" s="412"/>
      <c r="N118" s="412"/>
      <c r="O118" s="412"/>
      <c r="P118" s="412"/>
      <c r="Q118" s="412"/>
      <c r="R118" s="412"/>
      <c r="S118" s="412"/>
      <c r="T118" s="412"/>
      <c r="U118" s="412"/>
      <c r="V118" s="412"/>
      <c r="W118" s="412"/>
      <c r="X118" s="412"/>
      <c r="Y118" s="412"/>
      <c r="Z118" s="479"/>
      <c r="AA118" s="493" t="s">
        <v>471</v>
      </c>
      <c r="AB118" s="412"/>
      <c r="AC118" s="412"/>
      <c r="AD118" s="412"/>
      <c r="AE118" s="479"/>
      <c r="AF118" s="493" t="s">
        <v>265</v>
      </c>
      <c r="AG118" s="412"/>
      <c r="AH118" s="412"/>
      <c r="AI118" s="412"/>
      <c r="AJ118" s="479"/>
      <c r="AK118" s="493" t="s">
        <v>396</v>
      </c>
      <c r="AL118" s="412"/>
      <c r="AM118" s="412"/>
      <c r="AN118" s="412"/>
      <c r="AO118" s="479"/>
      <c r="AP118" s="493" t="s">
        <v>472</v>
      </c>
      <c r="AQ118" s="412"/>
      <c r="AR118" s="412"/>
      <c r="AS118" s="412"/>
      <c r="AT118" s="568"/>
      <c r="AU118" s="583"/>
      <c r="AV118" s="595"/>
      <c r="AW118" s="595"/>
      <c r="AX118" s="595"/>
      <c r="AY118" s="595"/>
      <c r="AZ118" s="624" t="s">
        <v>485</v>
      </c>
      <c r="BA118" s="430"/>
      <c r="BB118" s="430"/>
      <c r="BC118" s="430"/>
      <c r="BD118" s="430"/>
      <c r="BE118" s="430"/>
      <c r="BF118" s="430"/>
      <c r="BG118" s="430"/>
      <c r="BH118" s="430"/>
      <c r="BI118" s="430"/>
      <c r="BJ118" s="430"/>
      <c r="BK118" s="430"/>
      <c r="BL118" s="430"/>
      <c r="BM118" s="430"/>
      <c r="BN118" s="430"/>
      <c r="BO118" s="430"/>
      <c r="BP118" s="483"/>
      <c r="BQ118" s="657" t="s">
        <v>207</v>
      </c>
      <c r="BR118" s="665"/>
      <c r="BS118" s="665"/>
      <c r="BT118" s="665"/>
      <c r="BU118" s="665"/>
      <c r="BV118" s="665" t="s">
        <v>207</v>
      </c>
      <c r="BW118" s="665"/>
      <c r="BX118" s="665"/>
      <c r="BY118" s="665"/>
      <c r="BZ118" s="665"/>
      <c r="CA118" s="665" t="s">
        <v>207</v>
      </c>
      <c r="CB118" s="665"/>
      <c r="CC118" s="665"/>
      <c r="CD118" s="665"/>
      <c r="CE118" s="665"/>
      <c r="CF118" s="682" t="s">
        <v>207</v>
      </c>
      <c r="CG118" s="686"/>
      <c r="CH118" s="686"/>
      <c r="CI118" s="686"/>
      <c r="CJ118" s="686"/>
      <c r="CK118" s="698"/>
      <c r="CL118" s="419"/>
      <c r="CM118" s="432" t="s">
        <v>487</v>
      </c>
      <c r="CN118" s="436"/>
      <c r="CO118" s="436"/>
      <c r="CP118" s="436"/>
      <c r="CQ118" s="436"/>
      <c r="CR118" s="436"/>
      <c r="CS118" s="436"/>
      <c r="CT118" s="436"/>
      <c r="CU118" s="436"/>
      <c r="CV118" s="436"/>
      <c r="CW118" s="436"/>
      <c r="CX118" s="436"/>
      <c r="CY118" s="436"/>
      <c r="CZ118" s="436"/>
      <c r="DA118" s="436"/>
      <c r="DB118" s="436"/>
      <c r="DC118" s="436"/>
      <c r="DD118" s="436"/>
      <c r="DE118" s="436"/>
      <c r="DF118" s="485"/>
      <c r="DG118" s="495" t="s">
        <v>207</v>
      </c>
      <c r="DH118" s="456"/>
      <c r="DI118" s="456"/>
      <c r="DJ118" s="456"/>
      <c r="DK118" s="513"/>
      <c r="DL118" s="529" t="s">
        <v>207</v>
      </c>
      <c r="DM118" s="456"/>
      <c r="DN118" s="456"/>
      <c r="DO118" s="456"/>
      <c r="DP118" s="513"/>
      <c r="DQ118" s="529" t="s">
        <v>207</v>
      </c>
      <c r="DR118" s="456"/>
      <c r="DS118" s="456"/>
      <c r="DT118" s="456"/>
      <c r="DU118" s="513"/>
      <c r="DV118" s="552" t="s">
        <v>207</v>
      </c>
      <c r="DW118" s="560"/>
      <c r="DX118" s="560"/>
      <c r="DY118" s="560"/>
      <c r="DZ118" s="570"/>
    </row>
    <row r="119" spans="1:130" s="369" customFormat="1" ht="26.25" customHeight="1">
      <c r="A119" s="394" t="s">
        <v>392</v>
      </c>
      <c r="B119" s="418"/>
      <c r="C119" s="431" t="s">
        <v>474</v>
      </c>
      <c r="D119" s="435"/>
      <c r="E119" s="435"/>
      <c r="F119" s="435"/>
      <c r="G119" s="435"/>
      <c r="H119" s="435"/>
      <c r="I119" s="435"/>
      <c r="J119" s="435"/>
      <c r="K119" s="435"/>
      <c r="L119" s="435"/>
      <c r="M119" s="435"/>
      <c r="N119" s="435"/>
      <c r="O119" s="435"/>
      <c r="P119" s="435"/>
      <c r="Q119" s="435"/>
      <c r="R119" s="435"/>
      <c r="S119" s="435"/>
      <c r="T119" s="435"/>
      <c r="U119" s="435"/>
      <c r="V119" s="435"/>
      <c r="W119" s="435"/>
      <c r="X119" s="435"/>
      <c r="Y119" s="435"/>
      <c r="Z119" s="484"/>
      <c r="AA119" s="494" t="s">
        <v>207</v>
      </c>
      <c r="AB119" s="500"/>
      <c r="AC119" s="500"/>
      <c r="AD119" s="500"/>
      <c r="AE119" s="512"/>
      <c r="AF119" s="528" t="s">
        <v>207</v>
      </c>
      <c r="AG119" s="500"/>
      <c r="AH119" s="500"/>
      <c r="AI119" s="500"/>
      <c r="AJ119" s="512"/>
      <c r="AK119" s="528" t="s">
        <v>207</v>
      </c>
      <c r="AL119" s="500"/>
      <c r="AM119" s="500"/>
      <c r="AN119" s="500"/>
      <c r="AO119" s="512"/>
      <c r="AP119" s="551" t="s">
        <v>207</v>
      </c>
      <c r="AQ119" s="559"/>
      <c r="AR119" s="559"/>
      <c r="AS119" s="559"/>
      <c r="AT119" s="569"/>
      <c r="AU119" s="584"/>
      <c r="AV119" s="596"/>
      <c r="AW119" s="596"/>
      <c r="AX119" s="596"/>
      <c r="AY119" s="596"/>
      <c r="AZ119" s="625" t="s">
        <v>282</v>
      </c>
      <c r="BA119" s="625"/>
      <c r="BB119" s="625"/>
      <c r="BC119" s="625"/>
      <c r="BD119" s="625"/>
      <c r="BE119" s="625"/>
      <c r="BF119" s="625"/>
      <c r="BG119" s="625"/>
      <c r="BH119" s="625"/>
      <c r="BI119" s="625"/>
      <c r="BJ119" s="625"/>
      <c r="BK119" s="625"/>
      <c r="BL119" s="625"/>
      <c r="BM119" s="625"/>
      <c r="BN119" s="625"/>
      <c r="BO119" s="478" t="s">
        <v>176</v>
      </c>
      <c r="BP119" s="651"/>
      <c r="BQ119" s="657">
        <v>48965101</v>
      </c>
      <c r="BR119" s="665"/>
      <c r="BS119" s="665"/>
      <c r="BT119" s="665"/>
      <c r="BU119" s="665"/>
      <c r="BV119" s="665">
        <v>42502024</v>
      </c>
      <c r="BW119" s="665"/>
      <c r="BX119" s="665"/>
      <c r="BY119" s="665"/>
      <c r="BZ119" s="665"/>
      <c r="CA119" s="665">
        <v>37490775</v>
      </c>
      <c r="CB119" s="665"/>
      <c r="CC119" s="665"/>
      <c r="CD119" s="665"/>
      <c r="CE119" s="665"/>
      <c r="CF119" s="557"/>
      <c r="CG119" s="565"/>
      <c r="CH119" s="565"/>
      <c r="CI119" s="565"/>
      <c r="CJ119" s="694"/>
      <c r="CK119" s="699"/>
      <c r="CL119" s="420"/>
      <c r="CM119" s="434" t="s">
        <v>488</v>
      </c>
      <c r="CN119" s="438"/>
      <c r="CO119" s="438"/>
      <c r="CP119" s="438"/>
      <c r="CQ119" s="438"/>
      <c r="CR119" s="438"/>
      <c r="CS119" s="438"/>
      <c r="CT119" s="438"/>
      <c r="CU119" s="438"/>
      <c r="CV119" s="438"/>
      <c r="CW119" s="438"/>
      <c r="CX119" s="438"/>
      <c r="CY119" s="438"/>
      <c r="CZ119" s="438"/>
      <c r="DA119" s="438"/>
      <c r="DB119" s="438"/>
      <c r="DC119" s="438"/>
      <c r="DD119" s="438"/>
      <c r="DE119" s="438"/>
      <c r="DF119" s="487"/>
      <c r="DG119" s="497">
        <v>82783</v>
      </c>
      <c r="DH119" s="502"/>
      <c r="DI119" s="502"/>
      <c r="DJ119" s="502"/>
      <c r="DK119" s="515"/>
      <c r="DL119" s="531">
        <v>70011</v>
      </c>
      <c r="DM119" s="502"/>
      <c r="DN119" s="502"/>
      <c r="DO119" s="502"/>
      <c r="DP119" s="515"/>
      <c r="DQ119" s="531">
        <v>56846</v>
      </c>
      <c r="DR119" s="502"/>
      <c r="DS119" s="502"/>
      <c r="DT119" s="502"/>
      <c r="DU119" s="515"/>
      <c r="DV119" s="740">
        <v>0.1</v>
      </c>
      <c r="DW119" s="742"/>
      <c r="DX119" s="742"/>
      <c r="DY119" s="742"/>
      <c r="DZ119" s="747"/>
    </row>
    <row r="120" spans="1:130" s="369" customFormat="1" ht="26.25" customHeight="1">
      <c r="A120" s="395"/>
      <c r="B120" s="419"/>
      <c r="C120" s="432" t="s">
        <v>133</v>
      </c>
      <c r="D120" s="436"/>
      <c r="E120" s="436"/>
      <c r="F120" s="436"/>
      <c r="G120" s="436"/>
      <c r="H120" s="436"/>
      <c r="I120" s="436"/>
      <c r="J120" s="436"/>
      <c r="K120" s="436"/>
      <c r="L120" s="436"/>
      <c r="M120" s="436"/>
      <c r="N120" s="436"/>
      <c r="O120" s="436"/>
      <c r="P120" s="436"/>
      <c r="Q120" s="436"/>
      <c r="R120" s="436"/>
      <c r="S120" s="436"/>
      <c r="T120" s="436"/>
      <c r="U120" s="436"/>
      <c r="V120" s="436"/>
      <c r="W120" s="436"/>
      <c r="X120" s="436"/>
      <c r="Y120" s="436"/>
      <c r="Z120" s="485"/>
      <c r="AA120" s="495" t="s">
        <v>207</v>
      </c>
      <c r="AB120" s="456"/>
      <c r="AC120" s="456"/>
      <c r="AD120" s="456"/>
      <c r="AE120" s="513"/>
      <c r="AF120" s="529" t="s">
        <v>207</v>
      </c>
      <c r="AG120" s="456"/>
      <c r="AH120" s="456"/>
      <c r="AI120" s="456"/>
      <c r="AJ120" s="513"/>
      <c r="AK120" s="529" t="s">
        <v>207</v>
      </c>
      <c r="AL120" s="456"/>
      <c r="AM120" s="456"/>
      <c r="AN120" s="456"/>
      <c r="AO120" s="513"/>
      <c r="AP120" s="552" t="s">
        <v>207</v>
      </c>
      <c r="AQ120" s="560"/>
      <c r="AR120" s="560"/>
      <c r="AS120" s="560"/>
      <c r="AT120" s="570"/>
      <c r="AU120" s="585" t="s">
        <v>478</v>
      </c>
      <c r="AV120" s="597"/>
      <c r="AW120" s="597"/>
      <c r="AX120" s="597"/>
      <c r="AY120" s="609"/>
      <c r="AZ120" s="622" t="s">
        <v>222</v>
      </c>
      <c r="BA120" s="413"/>
      <c r="BB120" s="413"/>
      <c r="BC120" s="413"/>
      <c r="BD120" s="413"/>
      <c r="BE120" s="413"/>
      <c r="BF120" s="413"/>
      <c r="BG120" s="413"/>
      <c r="BH120" s="413"/>
      <c r="BI120" s="413"/>
      <c r="BJ120" s="413"/>
      <c r="BK120" s="413"/>
      <c r="BL120" s="413"/>
      <c r="BM120" s="413"/>
      <c r="BN120" s="413"/>
      <c r="BO120" s="413"/>
      <c r="BP120" s="480"/>
      <c r="BQ120" s="655">
        <v>70193282</v>
      </c>
      <c r="BR120" s="663"/>
      <c r="BS120" s="663"/>
      <c r="BT120" s="663"/>
      <c r="BU120" s="663"/>
      <c r="BV120" s="663">
        <v>75451750</v>
      </c>
      <c r="BW120" s="663"/>
      <c r="BX120" s="663"/>
      <c r="BY120" s="663"/>
      <c r="BZ120" s="663"/>
      <c r="CA120" s="663">
        <v>73193759</v>
      </c>
      <c r="CB120" s="663"/>
      <c r="CC120" s="663"/>
      <c r="CD120" s="663"/>
      <c r="CE120" s="663"/>
      <c r="CF120" s="681">
        <v>102.4</v>
      </c>
      <c r="CG120" s="685"/>
      <c r="CH120" s="685"/>
      <c r="CI120" s="685"/>
      <c r="CJ120" s="685"/>
      <c r="CK120" s="700" t="s">
        <v>279</v>
      </c>
      <c r="CL120" s="710"/>
      <c r="CM120" s="710"/>
      <c r="CN120" s="710"/>
      <c r="CO120" s="713"/>
      <c r="CP120" s="717" t="s">
        <v>24</v>
      </c>
      <c r="CQ120" s="720"/>
      <c r="CR120" s="720"/>
      <c r="CS120" s="720"/>
      <c r="CT120" s="720"/>
      <c r="CU120" s="720"/>
      <c r="CV120" s="720"/>
      <c r="CW120" s="720"/>
      <c r="CX120" s="720"/>
      <c r="CY120" s="720"/>
      <c r="CZ120" s="720"/>
      <c r="DA120" s="720"/>
      <c r="DB120" s="720"/>
      <c r="DC120" s="720"/>
      <c r="DD120" s="720"/>
      <c r="DE120" s="720"/>
      <c r="DF120" s="723"/>
      <c r="DG120" s="655" t="s">
        <v>207</v>
      </c>
      <c r="DH120" s="663"/>
      <c r="DI120" s="663"/>
      <c r="DJ120" s="663"/>
      <c r="DK120" s="663"/>
      <c r="DL120" s="663" t="s">
        <v>207</v>
      </c>
      <c r="DM120" s="663"/>
      <c r="DN120" s="663"/>
      <c r="DO120" s="663"/>
      <c r="DP120" s="663"/>
      <c r="DQ120" s="663" t="s">
        <v>207</v>
      </c>
      <c r="DR120" s="663"/>
      <c r="DS120" s="663"/>
      <c r="DT120" s="663"/>
      <c r="DU120" s="663"/>
      <c r="DV120" s="738" t="s">
        <v>207</v>
      </c>
      <c r="DW120" s="738"/>
      <c r="DX120" s="738"/>
      <c r="DY120" s="738"/>
      <c r="DZ120" s="745"/>
    </row>
    <row r="121" spans="1:130" s="369" customFormat="1" ht="26.25" customHeight="1">
      <c r="A121" s="395"/>
      <c r="B121" s="419"/>
      <c r="C121" s="433" t="s">
        <v>135</v>
      </c>
      <c r="D121" s="437"/>
      <c r="E121" s="437"/>
      <c r="F121" s="437"/>
      <c r="G121" s="437"/>
      <c r="H121" s="437"/>
      <c r="I121" s="437"/>
      <c r="J121" s="437"/>
      <c r="K121" s="437"/>
      <c r="L121" s="437"/>
      <c r="M121" s="437"/>
      <c r="N121" s="437"/>
      <c r="O121" s="437"/>
      <c r="P121" s="437"/>
      <c r="Q121" s="437"/>
      <c r="R121" s="437"/>
      <c r="S121" s="437"/>
      <c r="T121" s="437"/>
      <c r="U121" s="437"/>
      <c r="V121" s="437"/>
      <c r="W121" s="437"/>
      <c r="X121" s="437"/>
      <c r="Y121" s="437"/>
      <c r="Z121" s="486"/>
      <c r="AA121" s="495" t="s">
        <v>207</v>
      </c>
      <c r="AB121" s="456"/>
      <c r="AC121" s="456"/>
      <c r="AD121" s="456"/>
      <c r="AE121" s="513"/>
      <c r="AF121" s="529" t="s">
        <v>207</v>
      </c>
      <c r="AG121" s="456"/>
      <c r="AH121" s="456"/>
      <c r="AI121" s="456"/>
      <c r="AJ121" s="513"/>
      <c r="AK121" s="529" t="s">
        <v>207</v>
      </c>
      <c r="AL121" s="456"/>
      <c r="AM121" s="456"/>
      <c r="AN121" s="456"/>
      <c r="AO121" s="513"/>
      <c r="AP121" s="552" t="s">
        <v>207</v>
      </c>
      <c r="AQ121" s="560"/>
      <c r="AR121" s="560"/>
      <c r="AS121" s="560"/>
      <c r="AT121" s="570"/>
      <c r="AU121" s="586"/>
      <c r="AV121" s="598"/>
      <c r="AW121" s="598"/>
      <c r="AX121" s="598"/>
      <c r="AY121" s="610"/>
      <c r="AZ121" s="623" t="s">
        <v>489</v>
      </c>
      <c r="BA121" s="429"/>
      <c r="BB121" s="429"/>
      <c r="BC121" s="429"/>
      <c r="BD121" s="429"/>
      <c r="BE121" s="429"/>
      <c r="BF121" s="429"/>
      <c r="BG121" s="429"/>
      <c r="BH121" s="429"/>
      <c r="BI121" s="429"/>
      <c r="BJ121" s="429"/>
      <c r="BK121" s="429"/>
      <c r="BL121" s="429"/>
      <c r="BM121" s="429"/>
      <c r="BN121" s="429"/>
      <c r="BO121" s="429"/>
      <c r="BP121" s="482"/>
      <c r="BQ121" s="656" t="s">
        <v>207</v>
      </c>
      <c r="BR121" s="664"/>
      <c r="BS121" s="664"/>
      <c r="BT121" s="664"/>
      <c r="BU121" s="664"/>
      <c r="BV121" s="664" t="s">
        <v>207</v>
      </c>
      <c r="BW121" s="664"/>
      <c r="BX121" s="664"/>
      <c r="BY121" s="664"/>
      <c r="BZ121" s="664"/>
      <c r="CA121" s="664" t="s">
        <v>207</v>
      </c>
      <c r="CB121" s="664"/>
      <c r="CC121" s="664"/>
      <c r="CD121" s="664"/>
      <c r="CE121" s="664"/>
      <c r="CF121" s="682" t="s">
        <v>207</v>
      </c>
      <c r="CG121" s="686"/>
      <c r="CH121" s="686"/>
      <c r="CI121" s="686"/>
      <c r="CJ121" s="686"/>
      <c r="CK121" s="701"/>
      <c r="CL121" s="711"/>
      <c r="CM121" s="711"/>
      <c r="CN121" s="711"/>
      <c r="CO121" s="714"/>
      <c r="CP121" s="718" t="s">
        <v>234</v>
      </c>
      <c r="CQ121" s="409"/>
      <c r="CR121" s="409"/>
      <c r="CS121" s="409"/>
      <c r="CT121" s="409"/>
      <c r="CU121" s="409"/>
      <c r="CV121" s="409"/>
      <c r="CW121" s="409"/>
      <c r="CX121" s="409"/>
      <c r="CY121" s="409"/>
      <c r="CZ121" s="409"/>
      <c r="DA121" s="409"/>
      <c r="DB121" s="409"/>
      <c r="DC121" s="409"/>
      <c r="DD121" s="409"/>
      <c r="DE121" s="409"/>
      <c r="DF121" s="724"/>
      <c r="DG121" s="656" t="s">
        <v>207</v>
      </c>
      <c r="DH121" s="664"/>
      <c r="DI121" s="664"/>
      <c r="DJ121" s="664"/>
      <c r="DK121" s="664"/>
      <c r="DL121" s="664" t="s">
        <v>207</v>
      </c>
      <c r="DM121" s="664"/>
      <c r="DN121" s="664"/>
      <c r="DO121" s="664"/>
      <c r="DP121" s="664"/>
      <c r="DQ121" s="664" t="s">
        <v>207</v>
      </c>
      <c r="DR121" s="664"/>
      <c r="DS121" s="664"/>
      <c r="DT121" s="664"/>
      <c r="DU121" s="664"/>
      <c r="DV121" s="739" t="s">
        <v>207</v>
      </c>
      <c r="DW121" s="739"/>
      <c r="DX121" s="739"/>
      <c r="DY121" s="739"/>
      <c r="DZ121" s="746"/>
    </row>
    <row r="122" spans="1:130" s="369" customFormat="1" ht="26.25" customHeight="1">
      <c r="A122" s="395"/>
      <c r="B122" s="419"/>
      <c r="C122" s="432" t="s">
        <v>482</v>
      </c>
      <c r="D122" s="436"/>
      <c r="E122" s="436"/>
      <c r="F122" s="436"/>
      <c r="G122" s="436"/>
      <c r="H122" s="436"/>
      <c r="I122" s="436"/>
      <c r="J122" s="436"/>
      <c r="K122" s="436"/>
      <c r="L122" s="436"/>
      <c r="M122" s="436"/>
      <c r="N122" s="436"/>
      <c r="O122" s="436"/>
      <c r="P122" s="436"/>
      <c r="Q122" s="436"/>
      <c r="R122" s="436"/>
      <c r="S122" s="436"/>
      <c r="T122" s="436"/>
      <c r="U122" s="436"/>
      <c r="V122" s="436"/>
      <c r="W122" s="436"/>
      <c r="X122" s="436"/>
      <c r="Y122" s="436"/>
      <c r="Z122" s="485"/>
      <c r="AA122" s="495" t="s">
        <v>207</v>
      </c>
      <c r="AB122" s="456"/>
      <c r="AC122" s="456"/>
      <c r="AD122" s="456"/>
      <c r="AE122" s="513"/>
      <c r="AF122" s="529" t="s">
        <v>207</v>
      </c>
      <c r="AG122" s="456"/>
      <c r="AH122" s="456"/>
      <c r="AI122" s="456"/>
      <c r="AJ122" s="513"/>
      <c r="AK122" s="529" t="s">
        <v>207</v>
      </c>
      <c r="AL122" s="456"/>
      <c r="AM122" s="456"/>
      <c r="AN122" s="456"/>
      <c r="AO122" s="513"/>
      <c r="AP122" s="552" t="s">
        <v>207</v>
      </c>
      <c r="AQ122" s="560"/>
      <c r="AR122" s="560"/>
      <c r="AS122" s="560"/>
      <c r="AT122" s="570"/>
      <c r="AU122" s="586"/>
      <c r="AV122" s="598"/>
      <c r="AW122" s="598"/>
      <c r="AX122" s="598"/>
      <c r="AY122" s="610"/>
      <c r="AZ122" s="624" t="s">
        <v>491</v>
      </c>
      <c r="BA122" s="430"/>
      <c r="BB122" s="430"/>
      <c r="BC122" s="430"/>
      <c r="BD122" s="430"/>
      <c r="BE122" s="430"/>
      <c r="BF122" s="430"/>
      <c r="BG122" s="430"/>
      <c r="BH122" s="430"/>
      <c r="BI122" s="430"/>
      <c r="BJ122" s="430"/>
      <c r="BK122" s="430"/>
      <c r="BL122" s="430"/>
      <c r="BM122" s="430"/>
      <c r="BN122" s="430"/>
      <c r="BO122" s="430"/>
      <c r="BP122" s="483"/>
      <c r="BQ122" s="657">
        <v>61685431</v>
      </c>
      <c r="BR122" s="665"/>
      <c r="BS122" s="665"/>
      <c r="BT122" s="665"/>
      <c r="BU122" s="665"/>
      <c r="BV122" s="665">
        <v>55846947</v>
      </c>
      <c r="BW122" s="665"/>
      <c r="BX122" s="665"/>
      <c r="BY122" s="665"/>
      <c r="BZ122" s="665"/>
      <c r="CA122" s="665">
        <v>50088644</v>
      </c>
      <c r="CB122" s="665"/>
      <c r="CC122" s="665"/>
      <c r="CD122" s="665"/>
      <c r="CE122" s="665"/>
      <c r="CF122" s="683">
        <v>70.099999999999994</v>
      </c>
      <c r="CG122" s="687"/>
      <c r="CH122" s="687"/>
      <c r="CI122" s="687"/>
      <c r="CJ122" s="687"/>
      <c r="CK122" s="701"/>
      <c r="CL122" s="711"/>
      <c r="CM122" s="711"/>
      <c r="CN122" s="711"/>
      <c r="CO122" s="714"/>
      <c r="CP122" s="718" t="s">
        <v>463</v>
      </c>
      <c r="CQ122" s="409"/>
      <c r="CR122" s="409"/>
      <c r="CS122" s="409"/>
      <c r="CT122" s="409"/>
      <c r="CU122" s="409"/>
      <c r="CV122" s="409"/>
      <c r="CW122" s="409"/>
      <c r="CX122" s="409"/>
      <c r="CY122" s="409"/>
      <c r="CZ122" s="409"/>
      <c r="DA122" s="409"/>
      <c r="DB122" s="409"/>
      <c r="DC122" s="409"/>
      <c r="DD122" s="409"/>
      <c r="DE122" s="409"/>
      <c r="DF122" s="724"/>
      <c r="DG122" s="656" t="s">
        <v>207</v>
      </c>
      <c r="DH122" s="664"/>
      <c r="DI122" s="664"/>
      <c r="DJ122" s="664"/>
      <c r="DK122" s="664"/>
      <c r="DL122" s="664" t="s">
        <v>207</v>
      </c>
      <c r="DM122" s="664"/>
      <c r="DN122" s="664"/>
      <c r="DO122" s="664"/>
      <c r="DP122" s="664"/>
      <c r="DQ122" s="664" t="s">
        <v>207</v>
      </c>
      <c r="DR122" s="664"/>
      <c r="DS122" s="664"/>
      <c r="DT122" s="664"/>
      <c r="DU122" s="664"/>
      <c r="DV122" s="739" t="s">
        <v>207</v>
      </c>
      <c r="DW122" s="739"/>
      <c r="DX122" s="739"/>
      <c r="DY122" s="739"/>
      <c r="DZ122" s="746"/>
    </row>
    <row r="123" spans="1:130" s="369" customFormat="1" ht="26.25" customHeight="1">
      <c r="A123" s="395"/>
      <c r="B123" s="419"/>
      <c r="C123" s="432" t="s">
        <v>483</v>
      </c>
      <c r="D123" s="436"/>
      <c r="E123" s="436"/>
      <c r="F123" s="436"/>
      <c r="G123" s="436"/>
      <c r="H123" s="436"/>
      <c r="I123" s="436"/>
      <c r="J123" s="436"/>
      <c r="K123" s="436"/>
      <c r="L123" s="436"/>
      <c r="M123" s="436"/>
      <c r="N123" s="436"/>
      <c r="O123" s="436"/>
      <c r="P123" s="436"/>
      <c r="Q123" s="436"/>
      <c r="R123" s="436"/>
      <c r="S123" s="436"/>
      <c r="T123" s="436"/>
      <c r="U123" s="436"/>
      <c r="V123" s="436"/>
      <c r="W123" s="436"/>
      <c r="X123" s="436"/>
      <c r="Y123" s="436"/>
      <c r="Z123" s="485"/>
      <c r="AA123" s="495">
        <v>58919</v>
      </c>
      <c r="AB123" s="456"/>
      <c r="AC123" s="456"/>
      <c r="AD123" s="456"/>
      <c r="AE123" s="513"/>
      <c r="AF123" s="529">
        <v>55779</v>
      </c>
      <c r="AG123" s="456"/>
      <c r="AH123" s="456"/>
      <c r="AI123" s="456"/>
      <c r="AJ123" s="513"/>
      <c r="AK123" s="529">
        <v>40389</v>
      </c>
      <c r="AL123" s="456"/>
      <c r="AM123" s="456"/>
      <c r="AN123" s="456"/>
      <c r="AO123" s="513"/>
      <c r="AP123" s="552">
        <v>0.1</v>
      </c>
      <c r="AQ123" s="560"/>
      <c r="AR123" s="560"/>
      <c r="AS123" s="560"/>
      <c r="AT123" s="570"/>
      <c r="AU123" s="587"/>
      <c r="AV123" s="599"/>
      <c r="AW123" s="599"/>
      <c r="AX123" s="599"/>
      <c r="AY123" s="599"/>
      <c r="AZ123" s="625" t="s">
        <v>282</v>
      </c>
      <c r="BA123" s="625"/>
      <c r="BB123" s="625"/>
      <c r="BC123" s="625"/>
      <c r="BD123" s="625"/>
      <c r="BE123" s="625"/>
      <c r="BF123" s="625"/>
      <c r="BG123" s="625"/>
      <c r="BH123" s="625"/>
      <c r="BI123" s="625"/>
      <c r="BJ123" s="625"/>
      <c r="BK123" s="625"/>
      <c r="BL123" s="625"/>
      <c r="BM123" s="625"/>
      <c r="BN123" s="625"/>
      <c r="BO123" s="478" t="s">
        <v>492</v>
      </c>
      <c r="BP123" s="651"/>
      <c r="BQ123" s="658">
        <v>131878713</v>
      </c>
      <c r="BR123" s="666"/>
      <c r="BS123" s="666"/>
      <c r="BT123" s="666"/>
      <c r="BU123" s="666"/>
      <c r="BV123" s="666">
        <v>131298697</v>
      </c>
      <c r="BW123" s="666"/>
      <c r="BX123" s="666"/>
      <c r="BY123" s="666"/>
      <c r="BZ123" s="666"/>
      <c r="CA123" s="666">
        <v>123282403</v>
      </c>
      <c r="CB123" s="666"/>
      <c r="CC123" s="666"/>
      <c r="CD123" s="666"/>
      <c r="CE123" s="666"/>
      <c r="CF123" s="557"/>
      <c r="CG123" s="565"/>
      <c r="CH123" s="565"/>
      <c r="CI123" s="565"/>
      <c r="CJ123" s="694"/>
      <c r="CK123" s="701"/>
      <c r="CL123" s="711"/>
      <c r="CM123" s="711"/>
      <c r="CN123" s="711"/>
      <c r="CO123" s="714"/>
      <c r="CP123" s="718"/>
      <c r="CQ123" s="409"/>
      <c r="CR123" s="409"/>
      <c r="CS123" s="409"/>
      <c r="CT123" s="409"/>
      <c r="CU123" s="409"/>
      <c r="CV123" s="409"/>
      <c r="CW123" s="409"/>
      <c r="CX123" s="409"/>
      <c r="CY123" s="409"/>
      <c r="CZ123" s="409"/>
      <c r="DA123" s="409"/>
      <c r="DB123" s="409"/>
      <c r="DC123" s="409"/>
      <c r="DD123" s="409"/>
      <c r="DE123" s="409"/>
      <c r="DF123" s="724"/>
      <c r="DG123" s="495"/>
      <c r="DH123" s="456"/>
      <c r="DI123" s="456"/>
      <c r="DJ123" s="456"/>
      <c r="DK123" s="513"/>
      <c r="DL123" s="529"/>
      <c r="DM123" s="456"/>
      <c r="DN123" s="456"/>
      <c r="DO123" s="456"/>
      <c r="DP123" s="513"/>
      <c r="DQ123" s="529"/>
      <c r="DR123" s="456"/>
      <c r="DS123" s="456"/>
      <c r="DT123" s="456"/>
      <c r="DU123" s="513"/>
      <c r="DV123" s="552"/>
      <c r="DW123" s="560"/>
      <c r="DX123" s="560"/>
      <c r="DY123" s="560"/>
      <c r="DZ123" s="570"/>
    </row>
    <row r="124" spans="1:130" s="369" customFormat="1" ht="26.25" customHeight="1">
      <c r="A124" s="395"/>
      <c r="B124" s="419"/>
      <c r="C124" s="432" t="s">
        <v>345</v>
      </c>
      <c r="D124" s="436"/>
      <c r="E124" s="436"/>
      <c r="F124" s="436"/>
      <c r="G124" s="436"/>
      <c r="H124" s="436"/>
      <c r="I124" s="436"/>
      <c r="J124" s="436"/>
      <c r="K124" s="436"/>
      <c r="L124" s="436"/>
      <c r="M124" s="436"/>
      <c r="N124" s="436"/>
      <c r="O124" s="436"/>
      <c r="P124" s="436"/>
      <c r="Q124" s="436"/>
      <c r="R124" s="436"/>
      <c r="S124" s="436"/>
      <c r="T124" s="436"/>
      <c r="U124" s="436"/>
      <c r="V124" s="436"/>
      <c r="W124" s="436"/>
      <c r="X124" s="436"/>
      <c r="Y124" s="436"/>
      <c r="Z124" s="485"/>
      <c r="AA124" s="495" t="s">
        <v>207</v>
      </c>
      <c r="AB124" s="456"/>
      <c r="AC124" s="456"/>
      <c r="AD124" s="456"/>
      <c r="AE124" s="513"/>
      <c r="AF124" s="529" t="s">
        <v>207</v>
      </c>
      <c r="AG124" s="456"/>
      <c r="AH124" s="456"/>
      <c r="AI124" s="456"/>
      <c r="AJ124" s="513"/>
      <c r="AK124" s="529" t="s">
        <v>207</v>
      </c>
      <c r="AL124" s="456"/>
      <c r="AM124" s="456"/>
      <c r="AN124" s="456"/>
      <c r="AO124" s="513"/>
      <c r="AP124" s="552" t="s">
        <v>207</v>
      </c>
      <c r="AQ124" s="560"/>
      <c r="AR124" s="560"/>
      <c r="AS124" s="560"/>
      <c r="AT124" s="570"/>
      <c r="AU124" s="588" t="s">
        <v>82</v>
      </c>
      <c r="AV124" s="600"/>
      <c r="AW124" s="600"/>
      <c r="AX124" s="600"/>
      <c r="AY124" s="600"/>
      <c r="AZ124" s="600"/>
      <c r="BA124" s="600"/>
      <c r="BB124" s="600"/>
      <c r="BC124" s="600"/>
      <c r="BD124" s="600"/>
      <c r="BE124" s="600"/>
      <c r="BF124" s="600"/>
      <c r="BG124" s="600"/>
      <c r="BH124" s="600"/>
      <c r="BI124" s="600"/>
      <c r="BJ124" s="600"/>
      <c r="BK124" s="600"/>
      <c r="BL124" s="600"/>
      <c r="BM124" s="600"/>
      <c r="BN124" s="600"/>
      <c r="BO124" s="600"/>
      <c r="BP124" s="652"/>
      <c r="BQ124" s="659" t="s">
        <v>207</v>
      </c>
      <c r="BR124" s="667"/>
      <c r="BS124" s="667"/>
      <c r="BT124" s="667"/>
      <c r="BU124" s="667"/>
      <c r="BV124" s="667" t="s">
        <v>207</v>
      </c>
      <c r="BW124" s="667"/>
      <c r="BX124" s="667"/>
      <c r="BY124" s="667"/>
      <c r="BZ124" s="667"/>
      <c r="CA124" s="667" t="s">
        <v>207</v>
      </c>
      <c r="CB124" s="667"/>
      <c r="CC124" s="667"/>
      <c r="CD124" s="667"/>
      <c r="CE124" s="667"/>
      <c r="CF124" s="558"/>
      <c r="CG124" s="566"/>
      <c r="CH124" s="566"/>
      <c r="CI124" s="566"/>
      <c r="CJ124" s="695"/>
      <c r="CK124" s="702"/>
      <c r="CL124" s="702"/>
      <c r="CM124" s="702"/>
      <c r="CN124" s="702"/>
      <c r="CO124" s="715"/>
      <c r="CP124" s="718" t="s">
        <v>493</v>
      </c>
      <c r="CQ124" s="409"/>
      <c r="CR124" s="409"/>
      <c r="CS124" s="409"/>
      <c r="CT124" s="409"/>
      <c r="CU124" s="409"/>
      <c r="CV124" s="409"/>
      <c r="CW124" s="409"/>
      <c r="CX124" s="409"/>
      <c r="CY124" s="409"/>
      <c r="CZ124" s="409"/>
      <c r="DA124" s="409"/>
      <c r="DB124" s="409"/>
      <c r="DC124" s="409"/>
      <c r="DD124" s="409"/>
      <c r="DE124" s="409"/>
      <c r="DF124" s="724"/>
      <c r="DG124" s="497" t="s">
        <v>207</v>
      </c>
      <c r="DH124" s="502"/>
      <c r="DI124" s="502"/>
      <c r="DJ124" s="502"/>
      <c r="DK124" s="515"/>
      <c r="DL124" s="531" t="s">
        <v>207</v>
      </c>
      <c r="DM124" s="502"/>
      <c r="DN124" s="502"/>
      <c r="DO124" s="502"/>
      <c r="DP124" s="515"/>
      <c r="DQ124" s="531" t="s">
        <v>207</v>
      </c>
      <c r="DR124" s="502"/>
      <c r="DS124" s="502"/>
      <c r="DT124" s="502"/>
      <c r="DU124" s="515"/>
      <c r="DV124" s="740" t="s">
        <v>207</v>
      </c>
      <c r="DW124" s="742"/>
      <c r="DX124" s="742"/>
      <c r="DY124" s="742"/>
      <c r="DZ124" s="747"/>
    </row>
    <row r="125" spans="1:130" s="369" customFormat="1" ht="26.25" customHeight="1">
      <c r="A125" s="395"/>
      <c r="B125" s="419"/>
      <c r="C125" s="432" t="s">
        <v>487</v>
      </c>
      <c r="D125" s="436"/>
      <c r="E125" s="436"/>
      <c r="F125" s="436"/>
      <c r="G125" s="436"/>
      <c r="H125" s="436"/>
      <c r="I125" s="436"/>
      <c r="J125" s="436"/>
      <c r="K125" s="436"/>
      <c r="L125" s="436"/>
      <c r="M125" s="436"/>
      <c r="N125" s="436"/>
      <c r="O125" s="436"/>
      <c r="P125" s="436"/>
      <c r="Q125" s="436"/>
      <c r="R125" s="436"/>
      <c r="S125" s="436"/>
      <c r="T125" s="436"/>
      <c r="U125" s="436"/>
      <c r="V125" s="436"/>
      <c r="W125" s="436"/>
      <c r="X125" s="436"/>
      <c r="Y125" s="436"/>
      <c r="Z125" s="485"/>
      <c r="AA125" s="495" t="s">
        <v>207</v>
      </c>
      <c r="AB125" s="456"/>
      <c r="AC125" s="456"/>
      <c r="AD125" s="456"/>
      <c r="AE125" s="513"/>
      <c r="AF125" s="529" t="s">
        <v>207</v>
      </c>
      <c r="AG125" s="456"/>
      <c r="AH125" s="456"/>
      <c r="AI125" s="456"/>
      <c r="AJ125" s="513"/>
      <c r="AK125" s="529" t="s">
        <v>207</v>
      </c>
      <c r="AL125" s="456"/>
      <c r="AM125" s="456"/>
      <c r="AN125" s="456"/>
      <c r="AO125" s="513"/>
      <c r="AP125" s="552" t="s">
        <v>207</v>
      </c>
      <c r="AQ125" s="560"/>
      <c r="AR125" s="560"/>
      <c r="AS125" s="560"/>
      <c r="AT125" s="570"/>
      <c r="AU125" s="589"/>
      <c r="AV125" s="435"/>
      <c r="AW125" s="435"/>
      <c r="AX125" s="435"/>
      <c r="AY125" s="435"/>
      <c r="AZ125" s="435"/>
      <c r="BA125" s="435"/>
      <c r="BB125" s="435"/>
      <c r="BC125" s="435"/>
      <c r="BD125" s="435"/>
      <c r="BE125" s="435"/>
      <c r="BF125" s="435"/>
      <c r="BG125" s="435"/>
      <c r="BH125" s="435"/>
      <c r="BI125" s="435"/>
      <c r="BJ125" s="435"/>
      <c r="BK125" s="435"/>
      <c r="BL125" s="435"/>
      <c r="BM125" s="435"/>
      <c r="BN125" s="435"/>
      <c r="BO125" s="435"/>
      <c r="BP125" s="435"/>
      <c r="BQ125" s="436"/>
      <c r="BR125" s="436"/>
      <c r="BS125" s="436"/>
      <c r="BT125" s="436"/>
      <c r="BU125" s="436"/>
      <c r="BV125" s="436"/>
      <c r="BW125" s="436"/>
      <c r="BX125" s="436"/>
      <c r="BY125" s="436"/>
      <c r="BZ125" s="436"/>
      <c r="CA125" s="436"/>
      <c r="CB125" s="436"/>
      <c r="CC125" s="436"/>
      <c r="CD125" s="436"/>
      <c r="CE125" s="436"/>
      <c r="CF125" s="436"/>
      <c r="CG125" s="436"/>
      <c r="CH125" s="436"/>
      <c r="CI125" s="436"/>
      <c r="CJ125" s="696"/>
      <c r="CK125" s="703" t="s">
        <v>495</v>
      </c>
      <c r="CL125" s="710"/>
      <c r="CM125" s="710"/>
      <c r="CN125" s="710"/>
      <c r="CO125" s="713"/>
      <c r="CP125" s="622" t="s">
        <v>138</v>
      </c>
      <c r="CQ125" s="413"/>
      <c r="CR125" s="413"/>
      <c r="CS125" s="413"/>
      <c r="CT125" s="413"/>
      <c r="CU125" s="413"/>
      <c r="CV125" s="413"/>
      <c r="CW125" s="413"/>
      <c r="CX125" s="413"/>
      <c r="CY125" s="413"/>
      <c r="CZ125" s="413"/>
      <c r="DA125" s="413"/>
      <c r="DB125" s="413"/>
      <c r="DC125" s="413"/>
      <c r="DD125" s="413"/>
      <c r="DE125" s="413"/>
      <c r="DF125" s="480"/>
      <c r="DG125" s="655" t="s">
        <v>207</v>
      </c>
      <c r="DH125" s="663"/>
      <c r="DI125" s="663"/>
      <c r="DJ125" s="663"/>
      <c r="DK125" s="663"/>
      <c r="DL125" s="663" t="s">
        <v>207</v>
      </c>
      <c r="DM125" s="663"/>
      <c r="DN125" s="663"/>
      <c r="DO125" s="663"/>
      <c r="DP125" s="663"/>
      <c r="DQ125" s="663" t="s">
        <v>207</v>
      </c>
      <c r="DR125" s="663"/>
      <c r="DS125" s="663"/>
      <c r="DT125" s="663"/>
      <c r="DU125" s="663"/>
      <c r="DV125" s="738" t="s">
        <v>207</v>
      </c>
      <c r="DW125" s="738"/>
      <c r="DX125" s="738"/>
      <c r="DY125" s="738"/>
      <c r="DZ125" s="745"/>
    </row>
    <row r="126" spans="1:130" s="369" customFormat="1" ht="26.25" customHeight="1">
      <c r="A126" s="395"/>
      <c r="B126" s="419"/>
      <c r="C126" s="432" t="s">
        <v>488</v>
      </c>
      <c r="D126" s="436"/>
      <c r="E126" s="436"/>
      <c r="F126" s="436"/>
      <c r="G126" s="436"/>
      <c r="H126" s="436"/>
      <c r="I126" s="436"/>
      <c r="J126" s="436"/>
      <c r="K126" s="436"/>
      <c r="L126" s="436"/>
      <c r="M126" s="436"/>
      <c r="N126" s="436"/>
      <c r="O126" s="436"/>
      <c r="P126" s="436"/>
      <c r="Q126" s="436"/>
      <c r="R126" s="436"/>
      <c r="S126" s="436"/>
      <c r="T126" s="436"/>
      <c r="U126" s="436"/>
      <c r="V126" s="436"/>
      <c r="W126" s="436"/>
      <c r="X126" s="436"/>
      <c r="Y126" s="436"/>
      <c r="Z126" s="485"/>
      <c r="AA126" s="495">
        <v>15113</v>
      </c>
      <c r="AB126" s="456"/>
      <c r="AC126" s="456"/>
      <c r="AD126" s="456"/>
      <c r="AE126" s="513"/>
      <c r="AF126" s="529">
        <v>15113</v>
      </c>
      <c r="AG126" s="456"/>
      <c r="AH126" s="456"/>
      <c r="AI126" s="456"/>
      <c r="AJ126" s="513"/>
      <c r="AK126" s="529">
        <v>15113</v>
      </c>
      <c r="AL126" s="456"/>
      <c r="AM126" s="456"/>
      <c r="AN126" s="456"/>
      <c r="AO126" s="513"/>
      <c r="AP126" s="552">
        <v>0</v>
      </c>
      <c r="AQ126" s="560"/>
      <c r="AR126" s="560"/>
      <c r="AS126" s="560"/>
      <c r="AT126" s="570"/>
      <c r="AU126" s="590"/>
      <c r="AV126" s="590"/>
      <c r="AW126" s="590"/>
      <c r="AX126" s="590"/>
      <c r="AY126" s="590"/>
      <c r="AZ126" s="590"/>
      <c r="BA126" s="590"/>
      <c r="BB126" s="590"/>
      <c r="BC126" s="590"/>
      <c r="BD126" s="590"/>
      <c r="BE126" s="590"/>
      <c r="BF126" s="590"/>
      <c r="BG126" s="590"/>
      <c r="BH126" s="590"/>
      <c r="BI126" s="590"/>
      <c r="BJ126" s="590"/>
      <c r="BK126" s="590"/>
      <c r="BL126" s="590"/>
      <c r="BM126" s="590"/>
      <c r="BN126" s="590"/>
      <c r="BO126" s="590"/>
      <c r="BP126" s="590"/>
      <c r="BQ126" s="590"/>
      <c r="BR126" s="590"/>
      <c r="BS126" s="590"/>
      <c r="BT126" s="590"/>
      <c r="BU126" s="590"/>
      <c r="BV126" s="590"/>
      <c r="BW126" s="590"/>
      <c r="BX126" s="590"/>
      <c r="BY126" s="590"/>
      <c r="BZ126" s="590"/>
      <c r="CA126" s="590"/>
      <c r="CB126" s="590"/>
      <c r="CC126" s="590"/>
      <c r="CD126" s="679"/>
      <c r="CE126" s="679"/>
      <c r="CF126" s="679"/>
      <c r="CG126" s="436"/>
      <c r="CH126" s="436"/>
      <c r="CI126" s="436"/>
      <c r="CJ126" s="696"/>
      <c r="CK126" s="704"/>
      <c r="CL126" s="711"/>
      <c r="CM126" s="711"/>
      <c r="CN126" s="711"/>
      <c r="CO126" s="714"/>
      <c r="CP126" s="623" t="s">
        <v>426</v>
      </c>
      <c r="CQ126" s="429"/>
      <c r="CR126" s="429"/>
      <c r="CS126" s="429"/>
      <c r="CT126" s="429"/>
      <c r="CU126" s="429"/>
      <c r="CV126" s="429"/>
      <c r="CW126" s="429"/>
      <c r="CX126" s="429"/>
      <c r="CY126" s="429"/>
      <c r="CZ126" s="429"/>
      <c r="DA126" s="429"/>
      <c r="DB126" s="429"/>
      <c r="DC126" s="429"/>
      <c r="DD126" s="429"/>
      <c r="DE126" s="429"/>
      <c r="DF126" s="482"/>
      <c r="DG126" s="656" t="s">
        <v>207</v>
      </c>
      <c r="DH126" s="664"/>
      <c r="DI126" s="664"/>
      <c r="DJ126" s="664"/>
      <c r="DK126" s="664"/>
      <c r="DL126" s="664" t="s">
        <v>207</v>
      </c>
      <c r="DM126" s="664"/>
      <c r="DN126" s="664"/>
      <c r="DO126" s="664"/>
      <c r="DP126" s="664"/>
      <c r="DQ126" s="664" t="s">
        <v>207</v>
      </c>
      <c r="DR126" s="664"/>
      <c r="DS126" s="664"/>
      <c r="DT126" s="664"/>
      <c r="DU126" s="664"/>
      <c r="DV126" s="739" t="s">
        <v>207</v>
      </c>
      <c r="DW126" s="739"/>
      <c r="DX126" s="739"/>
      <c r="DY126" s="739"/>
      <c r="DZ126" s="746"/>
    </row>
    <row r="127" spans="1:130" s="369" customFormat="1" ht="26.25" customHeight="1">
      <c r="A127" s="396"/>
      <c r="B127" s="420"/>
      <c r="C127" s="434" t="s">
        <v>76</v>
      </c>
      <c r="D127" s="438"/>
      <c r="E127" s="438"/>
      <c r="F127" s="438"/>
      <c r="G127" s="438"/>
      <c r="H127" s="438"/>
      <c r="I127" s="438"/>
      <c r="J127" s="438"/>
      <c r="K127" s="438"/>
      <c r="L127" s="438"/>
      <c r="M127" s="438"/>
      <c r="N127" s="438"/>
      <c r="O127" s="438"/>
      <c r="P127" s="438"/>
      <c r="Q127" s="438"/>
      <c r="R127" s="438"/>
      <c r="S127" s="438"/>
      <c r="T127" s="438"/>
      <c r="U127" s="438"/>
      <c r="V127" s="438"/>
      <c r="W127" s="438"/>
      <c r="X127" s="438"/>
      <c r="Y127" s="438"/>
      <c r="Z127" s="487"/>
      <c r="AA127" s="495">
        <v>126502</v>
      </c>
      <c r="AB127" s="456"/>
      <c r="AC127" s="456"/>
      <c r="AD127" s="456"/>
      <c r="AE127" s="513"/>
      <c r="AF127" s="529">
        <v>116204</v>
      </c>
      <c r="AG127" s="456"/>
      <c r="AH127" s="456"/>
      <c r="AI127" s="456"/>
      <c r="AJ127" s="513"/>
      <c r="AK127" s="529">
        <v>109791</v>
      </c>
      <c r="AL127" s="456"/>
      <c r="AM127" s="456"/>
      <c r="AN127" s="456"/>
      <c r="AO127" s="513"/>
      <c r="AP127" s="552">
        <v>0.2</v>
      </c>
      <c r="AQ127" s="560"/>
      <c r="AR127" s="560"/>
      <c r="AS127" s="560"/>
      <c r="AT127" s="570"/>
      <c r="AU127" s="590"/>
      <c r="AV127" s="590"/>
      <c r="AW127" s="590"/>
      <c r="AX127" s="601" t="s">
        <v>499</v>
      </c>
      <c r="AY127" s="611"/>
      <c r="AZ127" s="611"/>
      <c r="BA127" s="611"/>
      <c r="BB127" s="611"/>
      <c r="BC127" s="611"/>
      <c r="BD127" s="611"/>
      <c r="BE127" s="633"/>
      <c r="BF127" s="635" t="s">
        <v>500</v>
      </c>
      <c r="BG127" s="611"/>
      <c r="BH127" s="611"/>
      <c r="BI127" s="611"/>
      <c r="BJ127" s="611"/>
      <c r="BK127" s="611"/>
      <c r="BL127" s="633"/>
      <c r="BM127" s="635" t="s">
        <v>427</v>
      </c>
      <c r="BN127" s="611"/>
      <c r="BO127" s="611"/>
      <c r="BP127" s="611"/>
      <c r="BQ127" s="611"/>
      <c r="BR127" s="611"/>
      <c r="BS127" s="633"/>
      <c r="BT127" s="635" t="s">
        <v>417</v>
      </c>
      <c r="BU127" s="611"/>
      <c r="BV127" s="611"/>
      <c r="BW127" s="611"/>
      <c r="BX127" s="611"/>
      <c r="BY127" s="611"/>
      <c r="BZ127" s="674"/>
      <c r="CA127" s="590"/>
      <c r="CB127" s="590"/>
      <c r="CC127" s="590"/>
      <c r="CD127" s="679"/>
      <c r="CE127" s="679"/>
      <c r="CF127" s="679"/>
      <c r="CG127" s="436"/>
      <c r="CH127" s="436"/>
      <c r="CI127" s="436"/>
      <c r="CJ127" s="696"/>
      <c r="CK127" s="704"/>
      <c r="CL127" s="711"/>
      <c r="CM127" s="711"/>
      <c r="CN127" s="711"/>
      <c r="CO127" s="714"/>
      <c r="CP127" s="623" t="s">
        <v>449</v>
      </c>
      <c r="CQ127" s="429"/>
      <c r="CR127" s="429"/>
      <c r="CS127" s="429"/>
      <c r="CT127" s="429"/>
      <c r="CU127" s="429"/>
      <c r="CV127" s="429"/>
      <c r="CW127" s="429"/>
      <c r="CX127" s="429"/>
      <c r="CY127" s="429"/>
      <c r="CZ127" s="429"/>
      <c r="DA127" s="429"/>
      <c r="DB127" s="429"/>
      <c r="DC127" s="429"/>
      <c r="DD127" s="429"/>
      <c r="DE127" s="429"/>
      <c r="DF127" s="482"/>
      <c r="DG127" s="656" t="s">
        <v>207</v>
      </c>
      <c r="DH127" s="664"/>
      <c r="DI127" s="664"/>
      <c r="DJ127" s="664"/>
      <c r="DK127" s="664"/>
      <c r="DL127" s="664" t="s">
        <v>207</v>
      </c>
      <c r="DM127" s="664"/>
      <c r="DN127" s="664"/>
      <c r="DO127" s="664"/>
      <c r="DP127" s="664"/>
      <c r="DQ127" s="664" t="s">
        <v>207</v>
      </c>
      <c r="DR127" s="664"/>
      <c r="DS127" s="664"/>
      <c r="DT127" s="664"/>
      <c r="DU127" s="664"/>
      <c r="DV127" s="739" t="s">
        <v>207</v>
      </c>
      <c r="DW127" s="739"/>
      <c r="DX127" s="739"/>
      <c r="DY127" s="739"/>
      <c r="DZ127" s="746"/>
    </row>
    <row r="128" spans="1:130" s="369" customFormat="1" ht="26.25" customHeight="1">
      <c r="A128" s="397" t="s">
        <v>501</v>
      </c>
      <c r="B128" s="421"/>
      <c r="C128" s="421"/>
      <c r="D128" s="421"/>
      <c r="E128" s="421"/>
      <c r="F128" s="421"/>
      <c r="G128" s="421"/>
      <c r="H128" s="421"/>
      <c r="I128" s="421"/>
      <c r="J128" s="421"/>
      <c r="K128" s="421"/>
      <c r="L128" s="421"/>
      <c r="M128" s="421"/>
      <c r="N128" s="421"/>
      <c r="O128" s="421"/>
      <c r="P128" s="421"/>
      <c r="Q128" s="421"/>
      <c r="R128" s="421"/>
      <c r="S128" s="421"/>
      <c r="T128" s="421"/>
      <c r="U128" s="421"/>
      <c r="V128" s="421"/>
      <c r="W128" s="473" t="s">
        <v>8</v>
      </c>
      <c r="X128" s="473"/>
      <c r="Y128" s="473"/>
      <c r="Z128" s="488"/>
      <c r="AA128" s="494">
        <v>40</v>
      </c>
      <c r="AB128" s="500"/>
      <c r="AC128" s="500"/>
      <c r="AD128" s="500"/>
      <c r="AE128" s="512"/>
      <c r="AF128" s="528" t="s">
        <v>207</v>
      </c>
      <c r="AG128" s="500"/>
      <c r="AH128" s="500"/>
      <c r="AI128" s="500"/>
      <c r="AJ128" s="512"/>
      <c r="AK128" s="528" t="s">
        <v>207</v>
      </c>
      <c r="AL128" s="500"/>
      <c r="AM128" s="500"/>
      <c r="AN128" s="500"/>
      <c r="AO128" s="512"/>
      <c r="AP128" s="554"/>
      <c r="AQ128" s="562"/>
      <c r="AR128" s="562"/>
      <c r="AS128" s="562"/>
      <c r="AT128" s="572"/>
      <c r="AU128" s="590"/>
      <c r="AV128" s="590"/>
      <c r="AW128" s="590"/>
      <c r="AX128" s="389" t="s">
        <v>316</v>
      </c>
      <c r="AY128" s="413"/>
      <c r="AZ128" s="413"/>
      <c r="BA128" s="413"/>
      <c r="BB128" s="413"/>
      <c r="BC128" s="413"/>
      <c r="BD128" s="413"/>
      <c r="BE128" s="480"/>
      <c r="BF128" s="636" t="s">
        <v>207</v>
      </c>
      <c r="BG128" s="640"/>
      <c r="BH128" s="640"/>
      <c r="BI128" s="640"/>
      <c r="BJ128" s="640"/>
      <c r="BK128" s="640"/>
      <c r="BL128" s="646"/>
      <c r="BM128" s="636">
        <v>11.25</v>
      </c>
      <c r="BN128" s="640"/>
      <c r="BO128" s="640"/>
      <c r="BP128" s="640"/>
      <c r="BQ128" s="640"/>
      <c r="BR128" s="640"/>
      <c r="BS128" s="646"/>
      <c r="BT128" s="636">
        <v>20</v>
      </c>
      <c r="BU128" s="640"/>
      <c r="BV128" s="640"/>
      <c r="BW128" s="640"/>
      <c r="BX128" s="640"/>
      <c r="BY128" s="640"/>
      <c r="BZ128" s="675"/>
      <c r="CA128" s="679"/>
      <c r="CB128" s="679"/>
      <c r="CC128" s="679"/>
      <c r="CD128" s="679"/>
      <c r="CE128" s="679"/>
      <c r="CF128" s="679"/>
      <c r="CG128" s="436"/>
      <c r="CH128" s="436"/>
      <c r="CI128" s="436"/>
      <c r="CJ128" s="696"/>
      <c r="CK128" s="705"/>
      <c r="CL128" s="712"/>
      <c r="CM128" s="712"/>
      <c r="CN128" s="712"/>
      <c r="CO128" s="716"/>
      <c r="CP128" s="719" t="s">
        <v>408</v>
      </c>
      <c r="CQ128" s="612"/>
      <c r="CR128" s="612"/>
      <c r="CS128" s="612"/>
      <c r="CT128" s="612"/>
      <c r="CU128" s="612"/>
      <c r="CV128" s="612"/>
      <c r="CW128" s="612"/>
      <c r="CX128" s="612"/>
      <c r="CY128" s="612"/>
      <c r="CZ128" s="612"/>
      <c r="DA128" s="612"/>
      <c r="DB128" s="612"/>
      <c r="DC128" s="612"/>
      <c r="DD128" s="612"/>
      <c r="DE128" s="612"/>
      <c r="DF128" s="634"/>
      <c r="DG128" s="727">
        <v>45647</v>
      </c>
      <c r="DH128" s="730"/>
      <c r="DI128" s="730"/>
      <c r="DJ128" s="730"/>
      <c r="DK128" s="730"/>
      <c r="DL128" s="730">
        <v>41083</v>
      </c>
      <c r="DM128" s="730"/>
      <c r="DN128" s="730"/>
      <c r="DO128" s="730"/>
      <c r="DP128" s="730"/>
      <c r="DQ128" s="730">
        <v>36519</v>
      </c>
      <c r="DR128" s="730"/>
      <c r="DS128" s="730"/>
      <c r="DT128" s="730"/>
      <c r="DU128" s="730"/>
      <c r="DV128" s="741">
        <v>0.1</v>
      </c>
      <c r="DW128" s="741"/>
      <c r="DX128" s="741"/>
      <c r="DY128" s="741"/>
      <c r="DZ128" s="748"/>
    </row>
    <row r="129" spans="1:131" s="369" customFormat="1" ht="26.25" customHeight="1">
      <c r="A129" s="390" t="s">
        <v>180</v>
      </c>
      <c r="B129" s="414"/>
      <c r="C129" s="414"/>
      <c r="D129" s="414"/>
      <c r="E129" s="414"/>
      <c r="F129" s="414"/>
      <c r="G129" s="414"/>
      <c r="H129" s="414"/>
      <c r="I129" s="414"/>
      <c r="J129" s="414"/>
      <c r="K129" s="414"/>
      <c r="L129" s="414"/>
      <c r="M129" s="414"/>
      <c r="N129" s="414"/>
      <c r="O129" s="414"/>
      <c r="P129" s="414"/>
      <c r="Q129" s="414"/>
      <c r="R129" s="414"/>
      <c r="S129" s="414"/>
      <c r="T129" s="414"/>
      <c r="U129" s="414"/>
      <c r="V129" s="414"/>
      <c r="W129" s="474" t="s">
        <v>245</v>
      </c>
      <c r="X129" s="476"/>
      <c r="Y129" s="476"/>
      <c r="Z129" s="489"/>
      <c r="AA129" s="495">
        <v>77133090</v>
      </c>
      <c r="AB129" s="456"/>
      <c r="AC129" s="456"/>
      <c r="AD129" s="456"/>
      <c r="AE129" s="513"/>
      <c r="AF129" s="529">
        <v>74308250</v>
      </c>
      <c r="AG129" s="456"/>
      <c r="AH129" s="456"/>
      <c r="AI129" s="456"/>
      <c r="AJ129" s="513"/>
      <c r="AK129" s="529">
        <v>77532448</v>
      </c>
      <c r="AL129" s="456"/>
      <c r="AM129" s="456"/>
      <c r="AN129" s="456"/>
      <c r="AO129" s="513"/>
      <c r="AP129" s="555"/>
      <c r="AQ129" s="563"/>
      <c r="AR129" s="563"/>
      <c r="AS129" s="563"/>
      <c r="AT129" s="573"/>
      <c r="AU129" s="592"/>
      <c r="AV129" s="592"/>
      <c r="AW129" s="592"/>
      <c r="AX129" s="602" t="s">
        <v>117</v>
      </c>
      <c r="AY129" s="429"/>
      <c r="AZ129" s="429"/>
      <c r="BA129" s="429"/>
      <c r="BB129" s="429"/>
      <c r="BC129" s="429"/>
      <c r="BD129" s="429"/>
      <c r="BE129" s="482"/>
      <c r="BF129" s="637" t="s">
        <v>207</v>
      </c>
      <c r="BG129" s="641"/>
      <c r="BH129" s="641"/>
      <c r="BI129" s="641"/>
      <c r="BJ129" s="641"/>
      <c r="BK129" s="641"/>
      <c r="BL129" s="647"/>
      <c r="BM129" s="637">
        <v>16.25</v>
      </c>
      <c r="BN129" s="641"/>
      <c r="BO129" s="641"/>
      <c r="BP129" s="641"/>
      <c r="BQ129" s="641"/>
      <c r="BR129" s="641"/>
      <c r="BS129" s="647"/>
      <c r="BT129" s="637">
        <v>30</v>
      </c>
      <c r="BU129" s="671"/>
      <c r="BV129" s="671"/>
      <c r="BW129" s="671"/>
      <c r="BX129" s="671"/>
      <c r="BY129" s="671"/>
      <c r="BZ129" s="676"/>
      <c r="CA129" s="650"/>
      <c r="CB129" s="650"/>
      <c r="CC129" s="650"/>
      <c r="CD129" s="650"/>
      <c r="CE129" s="650"/>
      <c r="CF129" s="650"/>
      <c r="CG129" s="650"/>
      <c r="CH129" s="650"/>
      <c r="CI129" s="650"/>
      <c r="CJ129" s="650"/>
      <c r="CK129" s="650"/>
      <c r="CL129" s="650"/>
      <c r="CM129" s="650"/>
      <c r="CN129" s="650"/>
      <c r="CO129" s="650"/>
      <c r="CP129" s="650"/>
      <c r="CQ129" s="650"/>
      <c r="CR129" s="650"/>
      <c r="CS129" s="650"/>
      <c r="CT129" s="650"/>
      <c r="CU129" s="650"/>
      <c r="CV129" s="650"/>
      <c r="CW129" s="650"/>
      <c r="CX129" s="650"/>
      <c r="CY129" s="650"/>
      <c r="CZ129" s="650"/>
      <c r="DA129" s="650"/>
      <c r="DB129" s="650"/>
      <c r="DC129" s="650"/>
      <c r="DD129" s="650"/>
      <c r="DE129" s="650"/>
      <c r="DF129" s="650"/>
      <c r="DG129" s="650"/>
      <c r="DH129" s="650"/>
      <c r="DI129" s="650"/>
      <c r="DJ129" s="650"/>
      <c r="DK129" s="650"/>
      <c r="DL129" s="650"/>
      <c r="DM129" s="650"/>
      <c r="DN129" s="650"/>
      <c r="DO129" s="650"/>
      <c r="DP129" s="604"/>
      <c r="DQ129" s="604"/>
      <c r="DR129" s="604"/>
      <c r="DS129" s="604"/>
      <c r="DT129" s="604"/>
      <c r="DU129" s="604"/>
      <c r="DV129" s="604"/>
      <c r="DW129" s="604"/>
      <c r="DX129" s="604"/>
      <c r="DY129" s="604"/>
      <c r="DZ129" s="631"/>
    </row>
    <row r="130" spans="1:131" s="369" customFormat="1" ht="26.25" customHeight="1">
      <c r="A130" s="390" t="s">
        <v>502</v>
      </c>
      <c r="B130" s="414"/>
      <c r="C130" s="414"/>
      <c r="D130" s="414"/>
      <c r="E130" s="414"/>
      <c r="F130" s="414"/>
      <c r="G130" s="414"/>
      <c r="H130" s="414"/>
      <c r="I130" s="414"/>
      <c r="J130" s="414"/>
      <c r="K130" s="414"/>
      <c r="L130" s="414"/>
      <c r="M130" s="414"/>
      <c r="N130" s="414"/>
      <c r="O130" s="414"/>
      <c r="P130" s="414"/>
      <c r="Q130" s="414"/>
      <c r="R130" s="414"/>
      <c r="S130" s="414"/>
      <c r="T130" s="414"/>
      <c r="U130" s="414"/>
      <c r="V130" s="414"/>
      <c r="W130" s="474" t="s">
        <v>503</v>
      </c>
      <c r="X130" s="476"/>
      <c r="Y130" s="476"/>
      <c r="Z130" s="489"/>
      <c r="AA130" s="495">
        <v>6599695</v>
      </c>
      <c r="AB130" s="456"/>
      <c r="AC130" s="456"/>
      <c r="AD130" s="456"/>
      <c r="AE130" s="513"/>
      <c r="AF130" s="529">
        <v>6329562</v>
      </c>
      <c r="AG130" s="456"/>
      <c r="AH130" s="456"/>
      <c r="AI130" s="456"/>
      <c r="AJ130" s="513"/>
      <c r="AK130" s="529">
        <v>6040792</v>
      </c>
      <c r="AL130" s="456"/>
      <c r="AM130" s="456"/>
      <c r="AN130" s="456"/>
      <c r="AO130" s="513"/>
      <c r="AP130" s="555"/>
      <c r="AQ130" s="563"/>
      <c r="AR130" s="563"/>
      <c r="AS130" s="563"/>
      <c r="AT130" s="573"/>
      <c r="AU130" s="592"/>
      <c r="AV130" s="592"/>
      <c r="AW130" s="592"/>
      <c r="AX130" s="602" t="s">
        <v>435</v>
      </c>
      <c r="AY130" s="429"/>
      <c r="AZ130" s="429"/>
      <c r="BA130" s="429"/>
      <c r="BB130" s="429"/>
      <c r="BC130" s="429"/>
      <c r="BD130" s="429"/>
      <c r="BE130" s="482"/>
      <c r="BF130" s="638">
        <v>-2.4</v>
      </c>
      <c r="BG130" s="642"/>
      <c r="BH130" s="642"/>
      <c r="BI130" s="642"/>
      <c r="BJ130" s="642"/>
      <c r="BK130" s="642"/>
      <c r="BL130" s="648"/>
      <c r="BM130" s="638">
        <v>25</v>
      </c>
      <c r="BN130" s="642"/>
      <c r="BO130" s="642"/>
      <c r="BP130" s="642"/>
      <c r="BQ130" s="642"/>
      <c r="BR130" s="642"/>
      <c r="BS130" s="648"/>
      <c r="BT130" s="638">
        <v>35</v>
      </c>
      <c r="BU130" s="673"/>
      <c r="BV130" s="673"/>
      <c r="BW130" s="673"/>
      <c r="BX130" s="673"/>
      <c r="BY130" s="673"/>
      <c r="BZ130" s="677"/>
      <c r="CA130" s="650"/>
      <c r="CB130" s="650"/>
      <c r="CC130" s="650"/>
      <c r="CD130" s="650"/>
      <c r="CE130" s="650"/>
      <c r="CF130" s="650"/>
      <c r="CG130" s="650"/>
      <c r="CH130" s="650"/>
      <c r="CI130" s="650"/>
      <c r="CJ130" s="650"/>
      <c r="CK130" s="650"/>
      <c r="CL130" s="650"/>
      <c r="CM130" s="650"/>
      <c r="CN130" s="650"/>
      <c r="CO130" s="650"/>
      <c r="CP130" s="650"/>
      <c r="CQ130" s="650"/>
      <c r="CR130" s="650"/>
      <c r="CS130" s="650"/>
      <c r="CT130" s="650"/>
      <c r="CU130" s="650"/>
      <c r="CV130" s="650"/>
      <c r="CW130" s="650"/>
      <c r="CX130" s="650"/>
      <c r="CY130" s="650"/>
      <c r="CZ130" s="650"/>
      <c r="DA130" s="650"/>
      <c r="DB130" s="650"/>
      <c r="DC130" s="650"/>
      <c r="DD130" s="650"/>
      <c r="DE130" s="650"/>
      <c r="DF130" s="650"/>
      <c r="DG130" s="650"/>
      <c r="DH130" s="650"/>
      <c r="DI130" s="650"/>
      <c r="DJ130" s="650"/>
      <c r="DK130" s="650"/>
      <c r="DL130" s="650"/>
      <c r="DM130" s="650"/>
      <c r="DN130" s="650"/>
      <c r="DO130" s="650"/>
      <c r="DP130" s="604"/>
      <c r="DQ130" s="604"/>
      <c r="DR130" s="604"/>
      <c r="DS130" s="604"/>
      <c r="DT130" s="604"/>
      <c r="DU130" s="604"/>
      <c r="DV130" s="604"/>
      <c r="DW130" s="604"/>
      <c r="DX130" s="604"/>
      <c r="DY130" s="604"/>
      <c r="DZ130" s="631"/>
    </row>
    <row r="131" spans="1:131" s="369" customFormat="1" ht="26.25" customHeight="1">
      <c r="A131" s="398"/>
      <c r="B131" s="422"/>
      <c r="C131" s="422"/>
      <c r="D131" s="422"/>
      <c r="E131" s="422"/>
      <c r="F131" s="422"/>
      <c r="G131" s="422"/>
      <c r="H131" s="422"/>
      <c r="I131" s="422"/>
      <c r="J131" s="422"/>
      <c r="K131" s="422"/>
      <c r="L131" s="422"/>
      <c r="M131" s="422"/>
      <c r="N131" s="422"/>
      <c r="O131" s="422"/>
      <c r="P131" s="422"/>
      <c r="Q131" s="422"/>
      <c r="R131" s="422"/>
      <c r="S131" s="422"/>
      <c r="T131" s="422"/>
      <c r="U131" s="422"/>
      <c r="V131" s="422"/>
      <c r="W131" s="475" t="s">
        <v>183</v>
      </c>
      <c r="X131" s="477"/>
      <c r="Y131" s="477"/>
      <c r="Z131" s="490"/>
      <c r="AA131" s="497">
        <v>70533395</v>
      </c>
      <c r="AB131" s="502"/>
      <c r="AC131" s="502"/>
      <c r="AD131" s="502"/>
      <c r="AE131" s="515"/>
      <c r="AF131" s="531">
        <v>67978688</v>
      </c>
      <c r="AG131" s="502"/>
      <c r="AH131" s="502"/>
      <c r="AI131" s="502"/>
      <c r="AJ131" s="515"/>
      <c r="AK131" s="531">
        <v>71491656</v>
      </c>
      <c r="AL131" s="502"/>
      <c r="AM131" s="502"/>
      <c r="AN131" s="502"/>
      <c r="AO131" s="515"/>
      <c r="AP131" s="556"/>
      <c r="AQ131" s="564"/>
      <c r="AR131" s="564"/>
      <c r="AS131" s="564"/>
      <c r="AT131" s="574"/>
      <c r="AU131" s="592"/>
      <c r="AV131" s="592"/>
      <c r="AW131" s="592"/>
      <c r="AX131" s="603" t="s">
        <v>475</v>
      </c>
      <c r="AY131" s="612"/>
      <c r="AZ131" s="612"/>
      <c r="BA131" s="612"/>
      <c r="BB131" s="612"/>
      <c r="BC131" s="612"/>
      <c r="BD131" s="612"/>
      <c r="BE131" s="634"/>
      <c r="BF131" s="639" t="s">
        <v>207</v>
      </c>
      <c r="BG131" s="643"/>
      <c r="BH131" s="643"/>
      <c r="BI131" s="643"/>
      <c r="BJ131" s="643"/>
      <c r="BK131" s="643"/>
      <c r="BL131" s="649"/>
      <c r="BM131" s="639">
        <v>350</v>
      </c>
      <c r="BN131" s="643"/>
      <c r="BO131" s="643"/>
      <c r="BP131" s="643"/>
      <c r="BQ131" s="643"/>
      <c r="BR131" s="643"/>
      <c r="BS131" s="649"/>
      <c r="BT131" s="670"/>
      <c r="BU131" s="672"/>
      <c r="BV131" s="672"/>
      <c r="BW131" s="672"/>
      <c r="BX131" s="672"/>
      <c r="BY131" s="672"/>
      <c r="BZ131" s="678"/>
      <c r="CA131" s="650"/>
      <c r="CB131" s="650"/>
      <c r="CC131" s="650"/>
      <c r="CD131" s="650"/>
      <c r="CE131" s="650"/>
      <c r="CF131" s="650"/>
      <c r="CG131" s="650"/>
      <c r="CH131" s="650"/>
      <c r="CI131" s="650"/>
      <c r="CJ131" s="650"/>
      <c r="CK131" s="650"/>
      <c r="CL131" s="650"/>
      <c r="CM131" s="650"/>
      <c r="CN131" s="650"/>
      <c r="CO131" s="650"/>
      <c r="CP131" s="650"/>
      <c r="CQ131" s="650"/>
      <c r="CR131" s="650"/>
      <c r="CS131" s="650"/>
      <c r="CT131" s="650"/>
      <c r="CU131" s="650"/>
      <c r="CV131" s="650"/>
      <c r="CW131" s="650"/>
      <c r="CX131" s="650"/>
      <c r="CY131" s="650"/>
      <c r="CZ131" s="650"/>
      <c r="DA131" s="650"/>
      <c r="DB131" s="650"/>
      <c r="DC131" s="650"/>
      <c r="DD131" s="650"/>
      <c r="DE131" s="650"/>
      <c r="DF131" s="650"/>
      <c r="DG131" s="650"/>
      <c r="DH131" s="650"/>
      <c r="DI131" s="650"/>
      <c r="DJ131" s="650"/>
      <c r="DK131" s="650"/>
      <c r="DL131" s="650"/>
      <c r="DM131" s="650"/>
      <c r="DN131" s="650"/>
      <c r="DO131" s="650"/>
      <c r="DP131" s="604"/>
      <c r="DQ131" s="604"/>
      <c r="DR131" s="604"/>
      <c r="DS131" s="604"/>
      <c r="DT131" s="604"/>
      <c r="DU131" s="604"/>
      <c r="DV131" s="604"/>
      <c r="DW131" s="604"/>
      <c r="DX131" s="604"/>
      <c r="DY131" s="604"/>
      <c r="DZ131" s="631"/>
    </row>
    <row r="132" spans="1:131" s="369" customFormat="1" ht="26.25" customHeight="1">
      <c r="A132" s="399" t="s">
        <v>28</v>
      </c>
      <c r="B132" s="423"/>
      <c r="C132" s="423"/>
      <c r="D132" s="423"/>
      <c r="E132" s="423"/>
      <c r="F132" s="423"/>
      <c r="G132" s="423"/>
      <c r="H132" s="423"/>
      <c r="I132" s="423"/>
      <c r="J132" s="423"/>
      <c r="K132" s="423"/>
      <c r="L132" s="423"/>
      <c r="M132" s="423"/>
      <c r="N132" s="423"/>
      <c r="O132" s="423"/>
      <c r="P132" s="423"/>
      <c r="Q132" s="423"/>
      <c r="R132" s="423"/>
      <c r="S132" s="423"/>
      <c r="T132" s="423"/>
      <c r="U132" s="423"/>
      <c r="V132" s="472" t="s">
        <v>504</v>
      </c>
      <c r="W132" s="472"/>
      <c r="X132" s="472"/>
      <c r="Y132" s="472"/>
      <c r="Z132" s="491"/>
      <c r="AA132" s="498">
        <v>-1.9212572990000001</v>
      </c>
      <c r="AB132" s="503"/>
      <c r="AC132" s="503"/>
      <c r="AD132" s="503"/>
      <c r="AE132" s="516"/>
      <c r="AF132" s="532">
        <v>-2.5286013170000001</v>
      </c>
      <c r="AG132" s="503"/>
      <c r="AH132" s="503"/>
      <c r="AI132" s="503"/>
      <c r="AJ132" s="516"/>
      <c r="AK132" s="532">
        <v>-2.7928028409999999</v>
      </c>
      <c r="AL132" s="503"/>
      <c r="AM132" s="503"/>
      <c r="AN132" s="503"/>
      <c r="AO132" s="516"/>
      <c r="AP132" s="557"/>
      <c r="AQ132" s="565"/>
      <c r="AR132" s="565"/>
      <c r="AS132" s="565"/>
      <c r="AT132" s="575"/>
      <c r="AU132" s="591"/>
      <c r="AV132" s="593"/>
      <c r="AW132" s="593"/>
      <c r="AX132" s="604"/>
      <c r="AY132" s="604"/>
      <c r="AZ132" s="604"/>
      <c r="BA132" s="604"/>
      <c r="BB132" s="604"/>
      <c r="BC132" s="604"/>
      <c r="BD132" s="604"/>
      <c r="BE132" s="604"/>
      <c r="BF132" s="604"/>
      <c r="BG132" s="604"/>
      <c r="BH132" s="604"/>
      <c r="BI132" s="604"/>
      <c r="BJ132" s="604"/>
      <c r="BK132" s="604"/>
      <c r="BL132" s="604"/>
      <c r="BM132" s="604"/>
      <c r="BN132" s="604"/>
      <c r="BO132" s="604"/>
      <c r="BP132" s="604"/>
      <c r="BQ132" s="604"/>
      <c r="BR132" s="604"/>
      <c r="BS132" s="604"/>
      <c r="BT132" s="604"/>
      <c r="BU132" s="604"/>
      <c r="BV132" s="604"/>
      <c r="BW132" s="604"/>
      <c r="BX132" s="604"/>
      <c r="BY132" s="604"/>
      <c r="BZ132" s="604"/>
      <c r="CA132" s="650"/>
      <c r="CB132" s="650"/>
      <c r="CC132" s="650"/>
      <c r="CD132" s="650"/>
      <c r="CE132" s="650"/>
      <c r="CF132" s="650"/>
      <c r="CG132" s="650"/>
      <c r="CH132" s="650"/>
      <c r="CI132" s="650"/>
      <c r="CJ132" s="650"/>
      <c r="CK132" s="650"/>
      <c r="CL132" s="650"/>
      <c r="CM132" s="650"/>
      <c r="CN132" s="650"/>
      <c r="CO132" s="650"/>
      <c r="CP132" s="650"/>
      <c r="CQ132" s="650"/>
      <c r="CR132" s="650"/>
      <c r="CS132" s="650"/>
      <c r="CT132" s="650"/>
      <c r="CU132" s="650"/>
      <c r="CV132" s="650"/>
      <c r="CW132" s="650"/>
      <c r="CX132" s="650"/>
      <c r="CY132" s="650"/>
      <c r="CZ132" s="650"/>
      <c r="DA132" s="650"/>
      <c r="DB132" s="650"/>
      <c r="DC132" s="650"/>
      <c r="DD132" s="650"/>
      <c r="DE132" s="650"/>
      <c r="DF132" s="650"/>
      <c r="DG132" s="650"/>
      <c r="DH132" s="650"/>
      <c r="DI132" s="650"/>
      <c r="DJ132" s="650"/>
      <c r="DK132" s="650"/>
      <c r="DL132" s="650"/>
      <c r="DM132" s="650"/>
      <c r="DN132" s="650"/>
      <c r="DO132" s="650"/>
      <c r="DP132" s="631"/>
      <c r="DQ132" s="631"/>
      <c r="DR132" s="631"/>
      <c r="DS132" s="631"/>
      <c r="DT132" s="631"/>
      <c r="DU132" s="631"/>
      <c r="DV132" s="631"/>
      <c r="DW132" s="631"/>
      <c r="DX132" s="631"/>
      <c r="DY132" s="631"/>
      <c r="DZ132" s="631"/>
    </row>
    <row r="133" spans="1:131" s="369" customFormat="1" ht="26.25" customHeight="1">
      <c r="A133" s="400"/>
      <c r="B133" s="424"/>
      <c r="C133" s="424"/>
      <c r="D133" s="424"/>
      <c r="E133" s="424"/>
      <c r="F133" s="424"/>
      <c r="G133" s="424"/>
      <c r="H133" s="424"/>
      <c r="I133" s="424"/>
      <c r="J133" s="424"/>
      <c r="K133" s="424"/>
      <c r="L133" s="424"/>
      <c r="M133" s="424"/>
      <c r="N133" s="424"/>
      <c r="O133" s="424"/>
      <c r="P133" s="424"/>
      <c r="Q133" s="424"/>
      <c r="R133" s="424"/>
      <c r="S133" s="424"/>
      <c r="T133" s="424"/>
      <c r="U133" s="424"/>
      <c r="V133" s="410" t="s">
        <v>84</v>
      </c>
      <c r="W133" s="410"/>
      <c r="X133" s="410"/>
      <c r="Y133" s="410"/>
      <c r="Z133" s="492"/>
      <c r="AA133" s="499">
        <v>0.4</v>
      </c>
      <c r="AB133" s="504"/>
      <c r="AC133" s="504"/>
      <c r="AD133" s="504"/>
      <c r="AE133" s="517"/>
      <c r="AF133" s="499">
        <v>-1.7</v>
      </c>
      <c r="AG133" s="504"/>
      <c r="AH133" s="504"/>
      <c r="AI133" s="504"/>
      <c r="AJ133" s="517"/>
      <c r="AK133" s="499">
        <v>-2.4</v>
      </c>
      <c r="AL133" s="504"/>
      <c r="AM133" s="504"/>
      <c r="AN133" s="504"/>
      <c r="AO133" s="517"/>
      <c r="AP133" s="558"/>
      <c r="AQ133" s="566"/>
      <c r="AR133" s="566"/>
      <c r="AS133" s="566"/>
      <c r="AT133" s="576"/>
      <c r="AU133" s="593"/>
      <c r="AV133" s="593"/>
      <c r="AW133" s="593"/>
      <c r="AX133" s="593"/>
      <c r="AY133" s="593"/>
      <c r="AZ133" s="593"/>
      <c r="BA133" s="593"/>
      <c r="BB133" s="593"/>
      <c r="BC133" s="593"/>
      <c r="BD133" s="593"/>
      <c r="BE133" s="593"/>
      <c r="BF133" s="593"/>
      <c r="BG133" s="593"/>
      <c r="BH133" s="593"/>
      <c r="BI133" s="593"/>
      <c r="BJ133" s="593"/>
      <c r="BK133" s="593"/>
      <c r="BL133" s="593"/>
      <c r="BM133" s="593"/>
      <c r="BN133" s="650"/>
      <c r="BO133" s="650"/>
      <c r="BP133" s="650"/>
      <c r="BQ133" s="650"/>
      <c r="BR133" s="650"/>
      <c r="BS133" s="650"/>
      <c r="BT133" s="650"/>
      <c r="BU133" s="650"/>
      <c r="BV133" s="650"/>
      <c r="BW133" s="650"/>
      <c r="BX133" s="650"/>
      <c r="BY133" s="650"/>
      <c r="BZ133" s="650"/>
      <c r="CA133" s="650"/>
      <c r="CB133" s="650"/>
      <c r="CC133" s="650"/>
      <c r="CD133" s="650"/>
      <c r="CE133" s="650"/>
      <c r="CF133" s="650"/>
      <c r="CG133" s="650"/>
      <c r="CH133" s="650"/>
      <c r="CI133" s="650"/>
      <c r="CJ133" s="650"/>
      <c r="CK133" s="650"/>
      <c r="CL133" s="650"/>
      <c r="CM133" s="650"/>
      <c r="CN133" s="650"/>
      <c r="CO133" s="650"/>
      <c r="CP133" s="650"/>
      <c r="CQ133" s="650"/>
      <c r="CR133" s="650"/>
      <c r="CS133" s="650"/>
      <c r="CT133" s="650"/>
      <c r="CU133" s="650"/>
      <c r="CV133" s="650"/>
      <c r="CW133" s="650"/>
      <c r="CX133" s="650"/>
      <c r="CY133" s="650"/>
      <c r="CZ133" s="650"/>
      <c r="DA133" s="650"/>
      <c r="DB133" s="650"/>
      <c r="DC133" s="650"/>
      <c r="DD133" s="650"/>
      <c r="DE133" s="650"/>
      <c r="DF133" s="650"/>
      <c r="DG133" s="650"/>
      <c r="DH133" s="650"/>
      <c r="DI133" s="650"/>
      <c r="DJ133" s="650"/>
      <c r="DK133" s="650"/>
      <c r="DL133" s="650"/>
      <c r="DM133" s="650"/>
      <c r="DN133" s="650"/>
      <c r="DO133" s="650"/>
      <c r="DP133" s="631"/>
      <c r="DQ133" s="631"/>
      <c r="DR133" s="631"/>
      <c r="DS133" s="631"/>
      <c r="DT133" s="631"/>
      <c r="DU133" s="631"/>
      <c r="DV133" s="631"/>
      <c r="DW133" s="631"/>
      <c r="DX133" s="631"/>
      <c r="DY133" s="631"/>
      <c r="DZ133" s="631"/>
    </row>
    <row r="134" spans="1:131" s="366" customFormat="1" ht="11.25" customHeight="1">
      <c r="A134" s="401"/>
      <c r="B134" s="401"/>
      <c r="C134" s="401"/>
      <c r="D134" s="401"/>
      <c r="E134" s="401"/>
      <c r="F134" s="401"/>
      <c r="G134" s="401"/>
      <c r="H134" s="401"/>
      <c r="I134" s="401"/>
      <c r="J134" s="401"/>
      <c r="K134" s="401"/>
      <c r="L134" s="401"/>
      <c r="M134" s="401"/>
      <c r="N134" s="401"/>
      <c r="O134" s="401"/>
      <c r="P134" s="401"/>
      <c r="Q134" s="401"/>
      <c r="R134" s="401"/>
      <c r="S134" s="401"/>
      <c r="T134" s="401"/>
      <c r="U134" s="401"/>
      <c r="V134" s="401"/>
      <c r="W134" s="401"/>
      <c r="X134" s="401"/>
      <c r="Y134" s="401"/>
      <c r="Z134" s="401"/>
      <c r="AA134" s="401"/>
      <c r="AB134" s="401"/>
      <c r="AC134" s="401"/>
      <c r="AD134" s="401"/>
      <c r="AE134" s="401"/>
      <c r="AF134" s="401"/>
      <c r="AG134" s="401"/>
      <c r="AH134" s="401"/>
      <c r="AI134" s="401"/>
      <c r="AJ134" s="401"/>
      <c r="AK134" s="401"/>
      <c r="AL134" s="401"/>
      <c r="AM134" s="401"/>
      <c r="AN134" s="401"/>
      <c r="AO134" s="401"/>
      <c r="AP134" s="401"/>
      <c r="AQ134" s="401"/>
      <c r="AR134" s="401"/>
      <c r="AS134" s="401"/>
      <c r="AT134" s="401"/>
      <c r="AU134" s="593"/>
      <c r="AV134" s="593"/>
      <c r="AW134" s="593"/>
      <c r="AX134" s="593"/>
      <c r="AY134" s="593"/>
      <c r="AZ134" s="593"/>
      <c r="BA134" s="593"/>
      <c r="BB134" s="593"/>
      <c r="BC134" s="593"/>
      <c r="BD134" s="593"/>
      <c r="BE134" s="593"/>
      <c r="BF134" s="593"/>
      <c r="BG134" s="593"/>
      <c r="BH134" s="593"/>
      <c r="BI134" s="593"/>
      <c r="BJ134" s="593"/>
      <c r="BK134" s="593"/>
      <c r="BL134" s="593"/>
      <c r="BM134" s="593"/>
      <c r="BN134" s="650"/>
      <c r="BO134" s="650"/>
      <c r="BP134" s="650"/>
      <c r="BQ134" s="650"/>
      <c r="BR134" s="650"/>
      <c r="BS134" s="650"/>
      <c r="BT134" s="650"/>
      <c r="BU134" s="650"/>
      <c r="BV134" s="650"/>
      <c r="BW134" s="650"/>
      <c r="BX134" s="650"/>
      <c r="BY134" s="650"/>
      <c r="BZ134" s="650"/>
      <c r="CA134" s="650"/>
      <c r="CB134" s="650"/>
      <c r="CC134" s="650"/>
      <c r="CD134" s="650"/>
      <c r="CE134" s="650"/>
      <c r="CF134" s="650"/>
      <c r="CG134" s="650"/>
      <c r="CH134" s="650"/>
      <c r="CI134" s="650"/>
      <c r="CJ134" s="650"/>
      <c r="CK134" s="650"/>
      <c r="CL134" s="650"/>
      <c r="CM134" s="650"/>
      <c r="CN134" s="650"/>
      <c r="CO134" s="650"/>
      <c r="CP134" s="650"/>
      <c r="CQ134" s="650"/>
      <c r="CR134" s="650"/>
      <c r="CS134" s="650"/>
      <c r="CT134" s="650"/>
      <c r="CU134" s="650"/>
      <c r="CV134" s="650"/>
      <c r="CW134" s="650"/>
      <c r="CX134" s="650"/>
      <c r="CY134" s="650"/>
      <c r="CZ134" s="650"/>
      <c r="DA134" s="650"/>
      <c r="DB134" s="650"/>
      <c r="DC134" s="650"/>
      <c r="DD134" s="650"/>
      <c r="DE134" s="650"/>
      <c r="DF134" s="650"/>
      <c r="DG134" s="650"/>
      <c r="DH134" s="650"/>
      <c r="DI134" s="650"/>
      <c r="DJ134" s="650"/>
      <c r="DK134" s="650"/>
      <c r="DL134" s="650"/>
      <c r="DM134" s="650"/>
      <c r="DN134" s="650"/>
      <c r="DO134" s="650"/>
      <c r="DP134" s="631"/>
      <c r="DQ134" s="631"/>
      <c r="DR134" s="631"/>
      <c r="DS134" s="631"/>
      <c r="DT134" s="631"/>
      <c r="DU134" s="631"/>
      <c r="DV134" s="631"/>
      <c r="DW134" s="631"/>
      <c r="DX134" s="631"/>
      <c r="DY134" s="631"/>
      <c r="DZ134" s="631"/>
      <c r="EA134" s="369"/>
    </row>
    <row r="135" spans="1:131" ht="14.25" hidden="1">
      <c r="AU135" s="401"/>
      <c r="AV135" s="401"/>
      <c r="AW135" s="401"/>
      <c r="AX135" s="401"/>
      <c r="AY135" s="401"/>
      <c r="AZ135" s="401"/>
      <c r="BA135" s="401"/>
      <c r="BB135" s="401"/>
      <c r="BC135" s="401"/>
      <c r="BD135" s="401"/>
      <c r="BE135" s="401"/>
      <c r="BF135" s="401"/>
      <c r="BG135" s="401"/>
      <c r="BH135" s="401"/>
      <c r="BI135" s="401"/>
      <c r="BJ135" s="401"/>
      <c r="BK135" s="401"/>
      <c r="BL135" s="401"/>
      <c r="BM135" s="401"/>
      <c r="BN135" s="401"/>
      <c r="BO135" s="401"/>
      <c r="BP135" s="401"/>
      <c r="BQ135" s="401"/>
      <c r="BR135" s="401"/>
      <c r="BS135" s="401"/>
      <c r="BT135" s="401"/>
      <c r="BU135" s="401"/>
      <c r="BV135" s="401"/>
      <c r="BW135" s="401"/>
      <c r="BX135" s="401"/>
      <c r="BY135" s="401"/>
      <c r="BZ135" s="401"/>
      <c r="CA135" s="401"/>
      <c r="CB135" s="401"/>
      <c r="CC135" s="401"/>
      <c r="CD135" s="401"/>
      <c r="CE135" s="401"/>
      <c r="CF135" s="401"/>
      <c r="CG135" s="401"/>
      <c r="CH135" s="401"/>
      <c r="CI135" s="401"/>
      <c r="CJ135" s="401"/>
      <c r="CK135" s="401"/>
      <c r="CL135" s="401"/>
      <c r="CM135" s="401"/>
      <c r="CN135" s="401"/>
      <c r="CO135" s="401"/>
      <c r="CP135" s="401"/>
      <c r="CQ135" s="401"/>
      <c r="CR135" s="401"/>
      <c r="CS135" s="401"/>
      <c r="CT135" s="401"/>
      <c r="CU135" s="401"/>
      <c r="CV135" s="401"/>
      <c r="CW135" s="401"/>
      <c r="CX135" s="401"/>
      <c r="CY135" s="401"/>
      <c r="CZ135" s="401"/>
      <c r="DA135" s="401"/>
      <c r="DB135" s="401"/>
      <c r="DC135" s="401"/>
      <c r="DD135" s="401"/>
      <c r="DE135" s="401"/>
      <c r="DF135" s="401"/>
      <c r="DG135" s="401"/>
      <c r="DH135" s="401"/>
      <c r="DI135" s="401"/>
      <c r="DJ135" s="401"/>
      <c r="DK135" s="401"/>
      <c r="DL135" s="401"/>
      <c r="DM135" s="401"/>
      <c r="DN135" s="401"/>
      <c r="DO135" s="401"/>
      <c r="DP135" s="401"/>
      <c r="DQ135" s="401"/>
      <c r="DR135" s="401"/>
      <c r="DS135" s="401"/>
      <c r="DT135" s="401"/>
      <c r="DU135" s="401"/>
      <c r="DV135" s="401"/>
      <c r="DW135" s="401"/>
      <c r="DX135" s="401"/>
      <c r="DY135" s="401"/>
      <c r="DZ135" s="401"/>
    </row>
  </sheetData>
  <sheetProtection algorithmName="SHA-512" hashValue="1KnYuBGDktptNSKT53R7UXKpw+JTphFaZzMI+SCo1Wv/Z0v67R/H+Qv7hcMxN/M7ktLBtZU0JXeHzqQXtGZMDg==" saltValue="m7nwgWfxi321Bsy60H6p2Q==" spinCount="100000" sheet="1" objects="1" scenarios="1" formatRows="0"/>
  <mergeCells count="2033">
    <mergeCell ref="DJ2:DO2"/>
    <mergeCell ref="DQ2:DZ2"/>
    <mergeCell ref="A4:AY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6"/>
  <pageMargins left="0.59055118110236227" right="0" top="0.59055118110236227" bottom="0.59055118110236227" header="0.39370078740157483" footer="0.39370078740157483"/>
  <pageSetup paperSize="9" fitToWidth="1" fitToHeight="1" orientation="portrait" usePrinterDefaults="1"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Normal="85" zoomScaleSheetLayoutView="100" workbookViewId="0"/>
  </sheetViews>
  <sheetFormatPr defaultColWidth="0" defaultRowHeight="13.5" customHeight="1" zeroHeight="1"/>
  <cols>
    <col min="1" max="120" width="2.77734375" style="750" customWidth="1"/>
    <col min="121" max="121" width="0" style="751" hidden="1" customWidth="1"/>
    <col min="122" max="16384" width="9" style="751" hidden="1" customWidth="1"/>
  </cols>
  <sheetData>
    <row r="1" spans="1:120">
      <c r="A1" s="751"/>
      <c r="B1" s="751"/>
      <c r="C1" s="751"/>
      <c r="D1" s="751"/>
      <c r="E1" s="751"/>
      <c r="F1" s="751"/>
      <c r="G1" s="751"/>
      <c r="H1" s="751"/>
      <c r="I1" s="751"/>
      <c r="J1" s="751"/>
      <c r="K1" s="751"/>
      <c r="L1" s="751"/>
      <c r="M1" s="751"/>
      <c r="N1" s="751"/>
      <c r="O1" s="751"/>
      <c r="P1" s="751"/>
      <c r="Q1" s="751"/>
      <c r="R1" s="751"/>
      <c r="S1" s="751"/>
      <c r="T1" s="751"/>
      <c r="U1" s="751"/>
      <c r="V1" s="751"/>
      <c r="W1" s="751"/>
      <c r="X1" s="751"/>
      <c r="Y1" s="751"/>
      <c r="Z1" s="751"/>
      <c r="AA1" s="751"/>
      <c r="AB1" s="751"/>
      <c r="AC1" s="751"/>
      <c r="AD1" s="751"/>
      <c r="AE1" s="751"/>
      <c r="AF1" s="751"/>
      <c r="AG1" s="751"/>
      <c r="AH1" s="751"/>
      <c r="AI1" s="751"/>
      <c r="AJ1" s="751"/>
      <c r="AK1" s="751"/>
      <c r="AL1" s="751"/>
      <c r="AM1" s="751"/>
      <c r="AN1" s="751"/>
      <c r="AO1" s="751"/>
      <c r="AP1" s="751"/>
      <c r="AQ1" s="751"/>
      <c r="AR1" s="751"/>
      <c r="AS1" s="751"/>
      <c r="AT1" s="751"/>
      <c r="AU1" s="751"/>
      <c r="AV1" s="751"/>
      <c r="AW1" s="751"/>
      <c r="AX1" s="751"/>
      <c r="AY1" s="751"/>
      <c r="AZ1" s="751"/>
      <c r="BA1" s="751"/>
      <c r="BB1" s="751"/>
      <c r="BC1" s="751"/>
      <c r="BD1" s="751"/>
      <c r="BE1" s="751"/>
      <c r="BF1" s="751"/>
      <c r="BG1" s="751"/>
      <c r="BH1" s="751"/>
      <c r="BI1" s="751"/>
      <c r="BJ1" s="751"/>
      <c r="BK1" s="751"/>
      <c r="BL1" s="751"/>
      <c r="BM1" s="751"/>
      <c r="BN1" s="751"/>
      <c r="BO1" s="751"/>
      <c r="BP1" s="751"/>
      <c r="BQ1" s="751"/>
      <c r="BR1" s="751"/>
      <c r="BS1" s="751"/>
      <c r="BT1" s="751"/>
      <c r="BU1" s="751"/>
      <c r="BV1" s="751"/>
      <c r="BW1" s="751"/>
      <c r="BX1" s="751"/>
      <c r="BY1" s="751"/>
      <c r="BZ1" s="751"/>
      <c r="CA1" s="751"/>
      <c r="CB1" s="751"/>
      <c r="CC1" s="751"/>
      <c r="CD1" s="751"/>
      <c r="CE1" s="751"/>
      <c r="CF1" s="751"/>
      <c r="CG1" s="751"/>
      <c r="CH1" s="751"/>
      <c r="CI1" s="751"/>
      <c r="CJ1" s="751"/>
      <c r="CK1" s="751"/>
      <c r="CL1" s="751"/>
      <c r="CM1" s="751"/>
      <c r="CN1" s="751"/>
      <c r="CO1" s="751"/>
      <c r="CP1" s="751"/>
      <c r="CQ1" s="751"/>
      <c r="CR1" s="751"/>
      <c r="CS1" s="751"/>
      <c r="CT1" s="751"/>
      <c r="CU1" s="751"/>
      <c r="CV1" s="751"/>
      <c r="CW1" s="751"/>
      <c r="CX1" s="751"/>
      <c r="CY1" s="751"/>
      <c r="CZ1" s="751"/>
      <c r="DA1" s="751"/>
      <c r="DB1" s="751"/>
      <c r="DC1" s="751"/>
      <c r="DD1" s="751"/>
      <c r="DE1" s="751"/>
      <c r="DF1" s="751"/>
      <c r="DG1" s="751"/>
      <c r="DH1" s="751"/>
      <c r="DI1" s="751"/>
      <c r="DJ1" s="751"/>
      <c r="DK1" s="751"/>
      <c r="DL1" s="751"/>
      <c r="DM1" s="751"/>
      <c r="DN1" s="751"/>
      <c r="DO1" s="751"/>
      <c r="DP1" s="751"/>
    </row>
    <row r="2" spans="1:120"/>
    <row r="3" spans="1:120"/>
    <row r="4" spans="1:120"/>
    <row r="5" spans="1:120"/>
    <row r="6" spans="1:120"/>
    <row r="7" spans="1:120"/>
    <row r="8" spans="1:120"/>
    <row r="9" spans="1:120"/>
    <row r="10" spans="1:120"/>
    <row r="11" spans="1:120"/>
    <row r="12" spans="1:120"/>
    <row r="13" spans="1:120"/>
    <row r="14" spans="1:120"/>
    <row r="15" spans="1:120"/>
    <row r="16" spans="1:120">
      <c r="DP16" s="751"/>
    </row>
    <row r="17" spans="119:120">
      <c r="DP17" s="751"/>
    </row>
    <row r="18" spans="119:120"/>
    <row r="19" spans="119:120"/>
    <row r="20" spans="119:120">
      <c r="DO20" s="751"/>
      <c r="DP20" s="751"/>
    </row>
    <row r="21" spans="119:120">
      <c r="DP21" s="751"/>
    </row>
    <row r="22" spans="119:120"/>
    <row r="23" spans="119:120">
      <c r="DO23" s="751"/>
      <c r="DP23" s="751"/>
    </row>
    <row r="24" spans="119:120">
      <c r="DP24" s="751"/>
    </row>
    <row r="25" spans="119:120">
      <c r="DP25" s="751"/>
    </row>
    <row r="26" spans="119:120">
      <c r="DO26" s="751"/>
      <c r="DP26" s="751"/>
    </row>
    <row r="27" spans="119:120"/>
    <row r="28" spans="119:120">
      <c r="DO28" s="751"/>
      <c r="DP28" s="751"/>
    </row>
    <row r="29" spans="119:120">
      <c r="DP29" s="751"/>
    </row>
    <row r="30" spans="119:120"/>
    <row r="31" spans="119:120">
      <c r="DO31" s="751"/>
      <c r="DP31" s="751"/>
    </row>
    <row r="32" spans="119:120"/>
    <row r="33" spans="98:120">
      <c r="DO33" s="751"/>
      <c r="DP33" s="751"/>
    </row>
    <row r="34" spans="98:120">
      <c r="DM34" s="751"/>
    </row>
    <row r="35" spans="98:120">
      <c r="CT35" s="751"/>
      <c r="CU35" s="751"/>
      <c r="CV35" s="751"/>
      <c r="CY35" s="751"/>
      <c r="CZ35" s="751"/>
      <c r="DA35" s="751"/>
      <c r="DD35" s="751"/>
      <c r="DE35" s="751"/>
      <c r="DF35" s="751"/>
      <c r="DI35" s="751"/>
      <c r="DJ35" s="751"/>
      <c r="DK35" s="751"/>
      <c r="DM35" s="751"/>
      <c r="DN35" s="751"/>
      <c r="DO35" s="751"/>
      <c r="DP35" s="751"/>
    </row>
    <row r="36" spans="98:120"/>
    <row r="37" spans="98:120">
      <c r="CW37" s="751"/>
      <c r="DB37" s="751"/>
      <c r="DG37" s="751"/>
      <c r="DL37" s="751"/>
      <c r="DP37" s="751"/>
    </row>
    <row r="38" spans="98:120">
      <c r="CT38" s="751"/>
      <c r="CU38" s="751"/>
      <c r="CV38" s="751"/>
      <c r="CW38" s="751"/>
      <c r="CY38" s="751"/>
      <c r="CZ38" s="751"/>
      <c r="DA38" s="751"/>
      <c r="DB38" s="751"/>
      <c r="DD38" s="751"/>
      <c r="DE38" s="751"/>
      <c r="DF38" s="751"/>
      <c r="DG38" s="751"/>
      <c r="DI38" s="751"/>
      <c r="DJ38" s="751"/>
      <c r="DK38" s="751"/>
      <c r="DL38" s="751"/>
      <c r="DN38" s="751"/>
      <c r="DO38" s="751"/>
      <c r="DP38" s="751"/>
    </row>
    <row r="39" spans="98:120"/>
    <row r="40" spans="98:120"/>
    <row r="41" spans="98:120"/>
    <row r="42" spans="98:120"/>
    <row r="43" spans="98:120"/>
    <row r="44" spans="98:120"/>
    <row r="45" spans="98:120"/>
    <row r="46" spans="98:120"/>
    <row r="47" spans="98:120"/>
    <row r="48" spans="98:120"/>
    <row r="49" spans="22:120">
      <c r="DN49" s="751"/>
      <c r="DO49" s="751"/>
      <c r="DP49" s="751"/>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51"/>
      <c r="CS63" s="751"/>
      <c r="CX63" s="751"/>
      <c r="DC63" s="751"/>
      <c r="DH63" s="751"/>
    </row>
    <row r="64" spans="22:120">
      <c r="V64" s="751"/>
    </row>
    <row r="65" spans="15:120">
      <c r="X65" s="751"/>
      <c r="Z65" s="751"/>
      <c r="AA65" s="751"/>
      <c r="AB65" s="751"/>
      <c r="AC65" s="751"/>
      <c r="AD65" s="751"/>
      <c r="AE65" s="751"/>
      <c r="AF65" s="751"/>
      <c r="AG65" s="751"/>
      <c r="AH65" s="751"/>
      <c r="AI65" s="751"/>
      <c r="AJ65" s="751"/>
      <c r="AK65" s="751"/>
      <c r="AL65" s="751"/>
      <c r="AM65" s="751"/>
      <c r="AN65" s="751"/>
      <c r="AO65" s="751"/>
      <c r="AP65" s="751"/>
      <c r="AQ65" s="751"/>
      <c r="AR65" s="751"/>
      <c r="AS65" s="751"/>
      <c r="AT65" s="751"/>
      <c r="AU65" s="751"/>
      <c r="AV65" s="751"/>
      <c r="AW65" s="751"/>
      <c r="AX65" s="751"/>
      <c r="AY65" s="751"/>
      <c r="AZ65" s="751"/>
      <c r="BA65" s="751"/>
      <c r="BB65" s="751"/>
      <c r="BC65" s="751"/>
      <c r="BD65" s="751"/>
      <c r="BE65" s="751"/>
      <c r="BF65" s="751"/>
      <c r="BG65" s="751"/>
      <c r="BH65" s="751"/>
      <c r="BI65" s="751"/>
      <c r="BJ65" s="751"/>
      <c r="BK65" s="751"/>
      <c r="BL65" s="751"/>
      <c r="BM65" s="751"/>
      <c r="BN65" s="751"/>
      <c r="BO65" s="751"/>
      <c r="BP65" s="751"/>
      <c r="BQ65" s="751"/>
      <c r="BR65" s="751"/>
      <c r="BS65" s="751"/>
      <c r="BT65" s="751"/>
      <c r="BU65" s="751"/>
      <c r="BV65" s="751"/>
      <c r="BW65" s="751"/>
      <c r="BX65" s="751"/>
      <c r="BY65" s="751"/>
      <c r="BZ65" s="751"/>
      <c r="CA65" s="751"/>
      <c r="CB65" s="751"/>
      <c r="CC65" s="751"/>
      <c r="CD65" s="751"/>
      <c r="CE65" s="751"/>
      <c r="CF65" s="751"/>
      <c r="CG65" s="751"/>
      <c r="CH65" s="751"/>
      <c r="CI65" s="751"/>
      <c r="CJ65" s="751"/>
      <c r="CK65" s="751"/>
      <c r="CL65" s="751"/>
      <c r="CM65" s="751"/>
      <c r="CN65" s="751"/>
      <c r="CO65" s="751"/>
      <c r="CP65" s="751"/>
      <c r="CQ65" s="751"/>
      <c r="CR65" s="751"/>
      <c r="CU65" s="751"/>
      <c r="CZ65" s="751"/>
      <c r="DE65" s="751"/>
      <c r="DJ65" s="751"/>
    </row>
    <row r="66" spans="15:120">
      <c r="Q66" s="751"/>
      <c r="S66" s="751"/>
      <c r="U66" s="751"/>
      <c r="DM66" s="751"/>
    </row>
    <row r="67" spans="15:120">
      <c r="O67" s="751"/>
      <c r="P67" s="751"/>
      <c r="R67" s="751"/>
      <c r="T67" s="751"/>
      <c r="Y67" s="751"/>
      <c r="CT67" s="751"/>
      <c r="CV67" s="751"/>
      <c r="CW67" s="751"/>
      <c r="CY67" s="751"/>
      <c r="DA67" s="751"/>
      <c r="DB67" s="751"/>
      <c r="DD67" s="751"/>
      <c r="DF67" s="751"/>
      <c r="DG67" s="751"/>
      <c r="DI67" s="751"/>
      <c r="DK67" s="751"/>
      <c r="DL67" s="751"/>
      <c r="DN67" s="751"/>
      <c r="DO67" s="751"/>
      <c r="DP67" s="751"/>
    </row>
    <row r="68" spans="15:120"/>
    <row r="69" spans="15:120"/>
    <row r="70" spans="15:120"/>
    <row r="71" spans="15:120"/>
    <row r="72" spans="15:120">
      <c r="DP72" s="751"/>
    </row>
    <row r="73" spans="15:120">
      <c r="DP73" s="751"/>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51"/>
      <c r="CX96" s="751"/>
      <c r="DC96" s="751"/>
      <c r="DH96" s="751"/>
    </row>
    <row r="97" spans="24:120">
      <c r="CS97" s="751"/>
      <c r="CX97" s="751"/>
      <c r="DC97" s="751"/>
      <c r="DH97" s="751"/>
      <c r="DP97" s="750" t="s">
        <v>102</v>
      </c>
    </row>
    <row r="98" spans="24:120" hidden="1">
      <c r="CS98" s="751"/>
      <c r="CX98" s="751"/>
      <c r="DC98" s="751"/>
      <c r="DH98" s="751"/>
    </row>
    <row r="99" spans="24:120" hidden="1">
      <c r="CS99" s="751"/>
      <c r="CX99" s="751"/>
      <c r="DC99" s="751"/>
      <c r="DH99" s="751"/>
    </row>
    <row r="100" spans="24:120" hidden="1"/>
    <row r="101" spans="24:120" ht="12" hidden="1" customHeight="1">
      <c r="X101" s="751"/>
      <c r="Y101" s="751"/>
      <c r="Z101" s="751"/>
      <c r="AA101" s="751"/>
      <c r="AB101" s="751"/>
      <c r="AC101" s="751"/>
      <c r="AD101" s="751"/>
      <c r="AE101" s="751"/>
      <c r="AF101" s="751"/>
      <c r="AG101" s="751"/>
      <c r="AH101" s="751"/>
      <c r="AI101" s="751"/>
      <c r="AJ101" s="751"/>
      <c r="AK101" s="751"/>
      <c r="AL101" s="751"/>
      <c r="AM101" s="751"/>
      <c r="AN101" s="751"/>
      <c r="AO101" s="751"/>
      <c r="AP101" s="751"/>
      <c r="AQ101" s="751"/>
      <c r="AR101" s="751"/>
      <c r="AS101" s="751"/>
      <c r="AT101" s="751"/>
      <c r="AU101" s="751"/>
      <c r="AV101" s="751"/>
      <c r="AW101" s="751"/>
      <c r="AX101" s="751"/>
      <c r="AY101" s="751"/>
      <c r="AZ101" s="751"/>
      <c r="BA101" s="751"/>
      <c r="BB101" s="751"/>
      <c r="BC101" s="751"/>
      <c r="BD101" s="751"/>
      <c r="BE101" s="751"/>
      <c r="BF101" s="751"/>
      <c r="BG101" s="751"/>
      <c r="BH101" s="751"/>
      <c r="BI101" s="751"/>
      <c r="BJ101" s="751"/>
      <c r="BK101" s="751"/>
      <c r="BL101" s="751"/>
      <c r="BM101" s="751"/>
      <c r="BN101" s="751"/>
      <c r="BO101" s="751"/>
      <c r="BP101" s="751"/>
      <c r="BQ101" s="751"/>
      <c r="BR101" s="751"/>
      <c r="BS101" s="751"/>
      <c r="BT101" s="751"/>
      <c r="BU101" s="751"/>
      <c r="BV101" s="751"/>
      <c r="BW101" s="751"/>
      <c r="BX101" s="751"/>
      <c r="BY101" s="751"/>
      <c r="BZ101" s="751"/>
      <c r="CA101" s="751"/>
      <c r="CB101" s="751"/>
      <c r="CC101" s="751"/>
      <c r="CD101" s="751"/>
      <c r="CE101" s="751"/>
      <c r="CF101" s="751"/>
      <c r="CG101" s="751"/>
      <c r="CH101" s="751"/>
      <c r="CI101" s="751"/>
      <c r="CJ101" s="751"/>
      <c r="CK101" s="751"/>
      <c r="CL101" s="751"/>
      <c r="CM101" s="751"/>
      <c r="CN101" s="751"/>
      <c r="CO101" s="751"/>
      <c r="CP101" s="751"/>
      <c r="CQ101" s="751"/>
      <c r="CR101" s="751"/>
      <c r="CU101" s="751"/>
      <c r="CZ101" s="751"/>
      <c r="DE101" s="751"/>
      <c r="DJ101" s="751"/>
    </row>
    <row r="102" spans="24:120" ht="1.5" hidden="1" customHeight="1">
      <c r="CU102" s="751"/>
      <c r="CZ102" s="751"/>
      <c r="DE102" s="751"/>
      <c r="DJ102" s="751"/>
      <c r="DM102" s="751"/>
    </row>
    <row r="103" spans="24:120" hidden="1">
      <c r="CT103" s="751"/>
      <c r="CV103" s="751"/>
      <c r="CW103" s="751"/>
      <c r="CY103" s="751"/>
      <c r="DA103" s="751"/>
      <c r="DB103" s="751"/>
      <c r="DD103" s="751"/>
      <c r="DF103" s="751"/>
      <c r="DG103" s="751"/>
      <c r="DI103" s="751"/>
      <c r="DK103" s="751"/>
      <c r="DL103" s="751"/>
      <c r="DM103" s="751"/>
      <c r="DN103" s="751"/>
      <c r="DO103" s="751"/>
      <c r="DP103" s="751"/>
    </row>
    <row r="104" spans="24:120" hidden="1">
      <c r="CV104" s="751"/>
      <c r="CW104" s="751"/>
      <c r="DA104" s="751"/>
      <c r="DB104" s="751"/>
      <c r="DF104" s="751"/>
      <c r="DG104" s="751"/>
      <c r="DK104" s="751"/>
      <c r="DL104" s="751"/>
      <c r="DN104" s="751"/>
      <c r="DO104" s="751"/>
      <c r="DP104" s="751"/>
    </row>
    <row r="105" spans="24:120" ht="12.75" hidden="1" customHeight="1"/>
    <row r="106" spans="24:120" hidden="1"/>
    <row r="107" spans="24:120" hidden="1"/>
    <row r="108" spans="24:120" hidden="1"/>
    <row r="109" spans="24:120" hidden="1"/>
    <row r="110" spans="24:120" hidden="1"/>
  </sheetData>
  <sheetProtection algorithmName="SHA-512" hashValue="9d9WAWQRmyhDEpmcSDDkhht9xp7mofWJhqMT3HQAM84juCCGaUOhtSWyovrYHYnxf7+OjuTXG3lchp1PJzTQ/w==" saltValue="I6FKK5elkjTqiiFPayNIKw==" spinCount="100000" sheet="1" objects="1" scenarios="1"/>
  <phoneticPr fontId="6"/>
  <printOptions horizontalCentered="1" verticalCentered="1"/>
  <pageMargins left="0" right="0" top="0" bottom="0" header="0" footer="0"/>
  <pageSetup paperSize="9" scale="30" fitToWidth="1" fitToHeight="1" orientation="portrait"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SheetLayoutView="55" workbookViewId="0"/>
  </sheetViews>
  <sheetFormatPr defaultColWidth="0" defaultRowHeight="13.5" customHeight="1" zeroHeight="1"/>
  <cols>
    <col min="1" max="116" width="2.6640625" style="750" customWidth="1"/>
    <col min="117" max="16384" width="9" style="751" hidden="1" customWidth="1"/>
  </cols>
  <sheetData>
    <row r="1" spans="2:116">
      <c r="B1" s="751"/>
      <c r="C1" s="751"/>
      <c r="D1" s="751"/>
      <c r="E1" s="751"/>
      <c r="F1" s="751"/>
      <c r="G1" s="751"/>
      <c r="H1" s="751"/>
      <c r="I1" s="751"/>
      <c r="J1" s="751"/>
      <c r="K1" s="751"/>
      <c r="L1" s="751"/>
      <c r="M1" s="751"/>
      <c r="N1" s="751"/>
      <c r="O1" s="751"/>
      <c r="P1" s="751"/>
      <c r="Q1" s="751"/>
      <c r="R1" s="751"/>
      <c r="S1" s="751"/>
      <c r="T1" s="751"/>
      <c r="U1" s="751"/>
      <c r="V1" s="751"/>
      <c r="W1" s="751"/>
      <c r="X1" s="751"/>
      <c r="Y1" s="751"/>
      <c r="Z1" s="751"/>
      <c r="AA1" s="751"/>
      <c r="AB1" s="751"/>
      <c r="AC1" s="751"/>
      <c r="AD1" s="751"/>
      <c r="AE1" s="751"/>
      <c r="AF1" s="751"/>
      <c r="AG1" s="751"/>
      <c r="AH1" s="751"/>
      <c r="AI1" s="751"/>
      <c r="AJ1" s="751"/>
      <c r="AK1" s="751"/>
      <c r="AL1" s="751"/>
      <c r="AM1" s="751"/>
      <c r="AN1" s="751"/>
      <c r="AO1" s="751"/>
      <c r="AP1" s="751"/>
      <c r="AQ1" s="751"/>
      <c r="AR1" s="751"/>
      <c r="AS1" s="751"/>
      <c r="AT1" s="751"/>
      <c r="AU1" s="751"/>
      <c r="AV1" s="751"/>
      <c r="AW1" s="751"/>
      <c r="AX1" s="751"/>
      <c r="AY1" s="751"/>
      <c r="AZ1" s="751"/>
      <c r="BA1" s="751"/>
      <c r="BB1" s="751"/>
      <c r="BC1" s="751"/>
      <c r="BD1" s="751"/>
      <c r="BE1" s="751"/>
      <c r="BF1" s="751"/>
      <c r="BG1" s="751"/>
      <c r="BH1" s="751"/>
      <c r="BI1" s="751"/>
      <c r="BJ1" s="751"/>
      <c r="BK1" s="751"/>
      <c r="BL1" s="751"/>
      <c r="BM1" s="751"/>
      <c r="BN1" s="751"/>
      <c r="BO1" s="751"/>
      <c r="BP1" s="751"/>
      <c r="BQ1" s="751"/>
      <c r="BR1" s="751"/>
      <c r="BS1" s="751"/>
      <c r="BT1" s="751"/>
      <c r="BU1" s="751"/>
      <c r="BV1" s="751"/>
      <c r="BW1" s="751"/>
      <c r="BX1" s="751"/>
      <c r="BY1" s="751"/>
      <c r="BZ1" s="751"/>
      <c r="CA1" s="751"/>
      <c r="CB1" s="751"/>
      <c r="CC1" s="751"/>
      <c r="CD1" s="751"/>
      <c r="CE1" s="751"/>
      <c r="CF1" s="751"/>
      <c r="CG1" s="751"/>
      <c r="CH1" s="751"/>
      <c r="CI1" s="751"/>
      <c r="CJ1" s="751"/>
      <c r="CK1" s="751"/>
      <c r="CL1" s="751"/>
      <c r="CM1" s="751"/>
      <c r="CN1" s="751"/>
      <c r="CO1" s="751"/>
      <c r="CP1" s="751"/>
      <c r="CQ1" s="751"/>
      <c r="CR1" s="751"/>
      <c r="CS1" s="751"/>
      <c r="CT1" s="751"/>
      <c r="CU1" s="751"/>
      <c r="CV1" s="751"/>
      <c r="CW1" s="751"/>
      <c r="CX1" s="751"/>
      <c r="CY1" s="751"/>
      <c r="CZ1" s="751"/>
      <c r="DA1" s="751"/>
      <c r="DB1" s="751"/>
      <c r="DC1" s="751"/>
      <c r="DD1" s="751"/>
      <c r="DE1" s="751"/>
      <c r="DF1" s="751"/>
      <c r="DG1" s="751"/>
      <c r="DH1" s="751"/>
      <c r="DI1" s="751"/>
      <c r="DJ1" s="751"/>
      <c r="DK1" s="751"/>
      <c r="DL1" s="751"/>
    </row>
    <row r="2" spans="2:116"/>
    <row r="3" spans="2:116"/>
    <row r="4" spans="2:116">
      <c r="R4" s="751"/>
      <c r="S4" s="751"/>
      <c r="T4" s="751"/>
      <c r="U4" s="751"/>
      <c r="V4" s="751"/>
      <c r="W4" s="751"/>
      <c r="X4" s="751"/>
      <c r="Y4" s="751"/>
      <c r="Z4" s="751"/>
      <c r="AA4" s="751"/>
      <c r="AB4" s="751"/>
      <c r="AC4" s="751"/>
      <c r="AD4" s="751"/>
      <c r="AE4" s="751"/>
      <c r="AF4" s="751"/>
      <c r="AG4" s="751"/>
      <c r="AH4" s="751"/>
      <c r="AI4" s="751"/>
      <c r="AJ4" s="751"/>
      <c r="AK4" s="751"/>
      <c r="AL4" s="751"/>
      <c r="AM4" s="751"/>
      <c r="AN4" s="751"/>
      <c r="AO4" s="751"/>
      <c r="AP4" s="751"/>
      <c r="AQ4" s="751"/>
      <c r="AR4" s="751"/>
      <c r="AS4" s="751"/>
      <c r="AT4" s="751"/>
      <c r="AU4" s="751"/>
      <c r="AV4" s="751"/>
      <c r="AW4" s="751"/>
      <c r="AX4" s="751"/>
      <c r="AY4" s="751"/>
      <c r="AZ4" s="751"/>
      <c r="BA4" s="751"/>
      <c r="BB4" s="751"/>
      <c r="BC4" s="751"/>
      <c r="BD4" s="751"/>
      <c r="BE4" s="751"/>
      <c r="BF4" s="751"/>
      <c r="BG4" s="751"/>
      <c r="BH4" s="751"/>
      <c r="BI4" s="751"/>
      <c r="BJ4" s="751"/>
      <c r="BK4" s="751"/>
      <c r="BL4" s="751"/>
      <c r="BM4" s="751"/>
      <c r="BN4" s="751"/>
      <c r="BO4" s="751"/>
      <c r="BP4" s="751"/>
      <c r="BQ4" s="751"/>
      <c r="BR4" s="751"/>
      <c r="BS4" s="751"/>
      <c r="BT4" s="751"/>
      <c r="BU4" s="751"/>
      <c r="BV4" s="751"/>
      <c r="BW4" s="751"/>
      <c r="BX4" s="751"/>
      <c r="BY4" s="751"/>
      <c r="BZ4" s="751"/>
      <c r="CA4" s="751"/>
      <c r="CB4" s="751"/>
      <c r="CC4" s="751"/>
      <c r="CD4" s="751"/>
      <c r="CE4" s="751"/>
      <c r="CF4" s="751"/>
      <c r="CG4" s="751"/>
      <c r="CH4" s="751"/>
      <c r="CI4" s="751"/>
      <c r="CJ4" s="751"/>
      <c r="CK4" s="751"/>
      <c r="CL4" s="751"/>
      <c r="CM4" s="751"/>
      <c r="CN4" s="751"/>
      <c r="CO4" s="751"/>
      <c r="CP4" s="751"/>
      <c r="CQ4" s="751"/>
      <c r="CR4" s="751"/>
      <c r="CS4" s="751"/>
      <c r="CT4" s="751"/>
      <c r="CU4" s="751"/>
      <c r="CV4" s="751"/>
      <c r="CW4" s="751"/>
      <c r="CX4" s="751"/>
      <c r="CY4" s="751"/>
      <c r="CZ4" s="751"/>
      <c r="DA4" s="751"/>
      <c r="DB4" s="751"/>
      <c r="DC4" s="751"/>
      <c r="DD4" s="751"/>
      <c r="DE4" s="751"/>
      <c r="DF4" s="751"/>
      <c r="DG4" s="751"/>
      <c r="DH4" s="751"/>
      <c r="DI4" s="751"/>
      <c r="DJ4" s="751"/>
      <c r="DK4" s="751"/>
      <c r="DL4" s="751"/>
    </row>
    <row r="5" spans="2:116">
      <c r="R5" s="751"/>
      <c r="S5" s="751"/>
      <c r="T5" s="751"/>
      <c r="U5" s="751"/>
      <c r="V5" s="751"/>
      <c r="W5" s="751"/>
      <c r="X5" s="751"/>
      <c r="Y5" s="751"/>
      <c r="Z5" s="751"/>
      <c r="AA5" s="751"/>
      <c r="AB5" s="751"/>
      <c r="AC5" s="751"/>
      <c r="AD5" s="751"/>
      <c r="AE5" s="751"/>
      <c r="AF5" s="751"/>
      <c r="AG5" s="751"/>
      <c r="AH5" s="751"/>
      <c r="AI5" s="751"/>
      <c r="AJ5" s="751"/>
      <c r="AK5" s="751"/>
      <c r="AL5" s="751"/>
      <c r="AM5" s="751"/>
      <c r="AN5" s="751"/>
      <c r="AO5" s="751"/>
      <c r="AP5" s="751"/>
      <c r="AQ5" s="751"/>
      <c r="AR5" s="751"/>
      <c r="AS5" s="751"/>
      <c r="AT5" s="751"/>
      <c r="AU5" s="751"/>
      <c r="AV5" s="751"/>
      <c r="AW5" s="751"/>
      <c r="AX5" s="751"/>
      <c r="AY5" s="751"/>
      <c r="AZ5" s="751"/>
      <c r="BA5" s="751"/>
      <c r="BB5" s="751"/>
      <c r="BC5" s="751"/>
      <c r="BD5" s="751"/>
      <c r="BE5" s="751"/>
      <c r="BF5" s="751"/>
      <c r="BG5" s="751"/>
      <c r="BH5" s="751"/>
      <c r="BI5" s="751"/>
      <c r="BJ5" s="751"/>
      <c r="BK5" s="751"/>
      <c r="BL5" s="751"/>
      <c r="BM5" s="751"/>
      <c r="BN5" s="751"/>
      <c r="BO5" s="751"/>
      <c r="BP5" s="751"/>
      <c r="BQ5" s="751"/>
      <c r="BR5" s="751"/>
      <c r="BS5" s="751"/>
      <c r="BT5" s="751"/>
      <c r="BU5" s="751"/>
      <c r="BV5" s="751"/>
      <c r="BW5" s="751"/>
      <c r="BX5" s="751"/>
      <c r="BY5" s="751"/>
      <c r="BZ5" s="751"/>
      <c r="CA5" s="751"/>
      <c r="CB5" s="751"/>
      <c r="CC5" s="751"/>
      <c r="CD5" s="751"/>
      <c r="CE5" s="751"/>
      <c r="CF5" s="751"/>
      <c r="CG5" s="751"/>
      <c r="CH5" s="751"/>
      <c r="CI5" s="751"/>
      <c r="CJ5" s="751"/>
      <c r="CK5" s="751"/>
      <c r="CL5" s="751"/>
      <c r="CM5" s="751"/>
      <c r="CN5" s="751"/>
      <c r="CO5" s="751"/>
      <c r="CP5" s="751"/>
      <c r="CQ5" s="751"/>
      <c r="CR5" s="751"/>
      <c r="CS5" s="751"/>
      <c r="CT5" s="751"/>
      <c r="CU5" s="751"/>
      <c r="CV5" s="751"/>
      <c r="CW5" s="751"/>
      <c r="CX5" s="751"/>
      <c r="CY5" s="751"/>
      <c r="CZ5" s="751"/>
      <c r="DA5" s="751"/>
      <c r="DB5" s="751"/>
      <c r="DC5" s="751"/>
      <c r="DD5" s="751"/>
      <c r="DE5" s="751"/>
      <c r="DF5" s="751"/>
      <c r="DG5" s="751"/>
      <c r="DH5" s="751"/>
      <c r="DI5" s="751"/>
      <c r="DJ5" s="751"/>
      <c r="DK5" s="751"/>
      <c r="DL5" s="751"/>
    </row>
    <row r="6" spans="2:116"/>
    <row r="7" spans="2:116"/>
    <row r="8" spans="2:116"/>
    <row r="9" spans="2:116"/>
    <row r="10" spans="2:116"/>
    <row r="11" spans="2:116"/>
    <row r="12" spans="2:116"/>
    <row r="13" spans="2:116"/>
    <row r="14" spans="2:116"/>
    <row r="15" spans="2:116"/>
    <row r="16" spans="2:116"/>
    <row r="17" spans="9:116"/>
    <row r="18" spans="9:116">
      <c r="I18" s="751"/>
      <c r="J18" s="751"/>
      <c r="K18" s="751"/>
      <c r="L18" s="751"/>
      <c r="M18" s="751"/>
      <c r="N18" s="751"/>
      <c r="O18" s="751"/>
      <c r="P18" s="751"/>
      <c r="Q18" s="751"/>
      <c r="R18" s="751"/>
      <c r="S18" s="751"/>
      <c r="T18" s="751"/>
      <c r="U18" s="751"/>
      <c r="V18" s="751"/>
      <c r="W18" s="751"/>
      <c r="X18" s="751"/>
      <c r="Y18" s="751"/>
      <c r="Z18" s="751"/>
      <c r="AA18" s="751"/>
      <c r="AB18" s="751"/>
      <c r="AC18" s="751"/>
      <c r="AD18" s="751"/>
      <c r="AE18" s="751"/>
      <c r="AF18" s="751"/>
      <c r="AG18" s="751"/>
      <c r="AH18" s="751"/>
      <c r="AI18" s="751"/>
      <c r="AJ18" s="751"/>
      <c r="AK18" s="751"/>
      <c r="AL18" s="751"/>
      <c r="AM18" s="751"/>
      <c r="AN18" s="751"/>
      <c r="AO18" s="751"/>
      <c r="AP18" s="751"/>
      <c r="AQ18" s="751"/>
      <c r="AR18" s="751"/>
      <c r="AS18" s="751"/>
      <c r="AT18" s="751"/>
      <c r="AU18" s="751"/>
      <c r="AV18" s="751"/>
      <c r="AW18" s="751"/>
      <c r="AX18" s="751"/>
      <c r="AY18" s="751"/>
      <c r="AZ18" s="751"/>
      <c r="BA18" s="751"/>
      <c r="BB18" s="751"/>
      <c r="BC18" s="751"/>
      <c r="BD18" s="751"/>
      <c r="BE18" s="751"/>
      <c r="BF18" s="751"/>
      <c r="BG18" s="751"/>
      <c r="BH18" s="751"/>
      <c r="BI18" s="751"/>
      <c r="BJ18" s="751"/>
      <c r="BK18" s="751"/>
      <c r="BL18" s="751"/>
      <c r="BM18" s="751"/>
      <c r="BN18" s="751"/>
      <c r="BO18" s="751"/>
      <c r="BP18" s="751"/>
      <c r="BQ18" s="751"/>
      <c r="BR18" s="751"/>
      <c r="BS18" s="751"/>
      <c r="BT18" s="751"/>
      <c r="BU18" s="751"/>
      <c r="BV18" s="751"/>
      <c r="BW18" s="751"/>
      <c r="BX18" s="751"/>
      <c r="BY18" s="751"/>
      <c r="BZ18" s="751"/>
      <c r="CA18" s="751"/>
      <c r="CB18" s="751"/>
      <c r="CC18" s="751"/>
      <c r="CD18" s="751"/>
      <c r="CE18" s="751"/>
      <c r="CF18" s="751"/>
      <c r="CG18" s="751"/>
      <c r="CH18" s="751"/>
      <c r="CI18" s="751"/>
      <c r="CJ18" s="751"/>
      <c r="CK18" s="751"/>
      <c r="CL18" s="751"/>
      <c r="CM18" s="751"/>
      <c r="CN18" s="751"/>
      <c r="CO18" s="751"/>
      <c r="CP18" s="751"/>
      <c r="CQ18" s="751"/>
      <c r="CR18" s="751"/>
      <c r="CS18" s="751"/>
      <c r="CT18" s="751"/>
      <c r="CU18" s="751"/>
      <c r="CV18" s="751"/>
      <c r="CW18" s="751"/>
      <c r="CX18" s="751"/>
      <c r="CY18" s="751"/>
      <c r="CZ18" s="751"/>
      <c r="DA18" s="751"/>
      <c r="DB18" s="751"/>
      <c r="DC18" s="751"/>
      <c r="DD18" s="751"/>
      <c r="DE18" s="751"/>
      <c r="DF18" s="751"/>
      <c r="DG18" s="751"/>
      <c r="DH18" s="751"/>
      <c r="DI18" s="751"/>
      <c r="DJ18" s="751"/>
      <c r="DK18" s="751"/>
      <c r="DL18" s="751"/>
    </row>
    <row r="19" spans="9:116"/>
    <row r="20" spans="9:116"/>
    <row r="21" spans="9:116">
      <c r="DL21" s="751"/>
    </row>
    <row r="22" spans="9:116">
      <c r="DI22" s="751"/>
      <c r="DJ22" s="751"/>
      <c r="DK22" s="751"/>
      <c r="DL22" s="751"/>
    </row>
    <row r="23" spans="9:116">
      <c r="CY23" s="751"/>
      <c r="CZ23" s="751"/>
      <c r="DA23" s="751"/>
      <c r="DB23" s="751"/>
      <c r="DC23" s="751"/>
      <c r="DD23" s="751"/>
      <c r="DE23" s="751"/>
      <c r="DF23" s="751"/>
      <c r="DG23" s="751"/>
      <c r="DH23" s="751"/>
      <c r="DI23" s="751"/>
      <c r="DJ23" s="751"/>
      <c r="DK23" s="751"/>
      <c r="DL23" s="751"/>
    </row>
    <row r="24" spans="9:116"/>
    <row r="25" spans="9:116"/>
    <row r="26" spans="9:116"/>
    <row r="27" spans="9:116"/>
    <row r="28" spans="9:116"/>
    <row r="29" spans="9:116"/>
    <row r="30" spans="9:116"/>
    <row r="31" spans="9:116"/>
    <row r="32" spans="9:116"/>
    <row r="33" spans="15:116"/>
    <row r="34" spans="15:116"/>
    <row r="35" spans="15:116">
      <c r="CZ35" s="751"/>
      <c r="DA35" s="751"/>
      <c r="DB35" s="751"/>
      <c r="DC35" s="751"/>
      <c r="DD35" s="751"/>
      <c r="DE35" s="751"/>
      <c r="DF35" s="751"/>
      <c r="DG35" s="751"/>
      <c r="DH35" s="751"/>
      <c r="DI35" s="751"/>
      <c r="DJ35" s="751"/>
      <c r="DK35" s="751"/>
      <c r="DL35" s="751"/>
    </row>
    <row r="36" spans="15:116"/>
    <row r="37" spans="15:116">
      <c r="DL37" s="751"/>
    </row>
    <row r="38" spans="15:116">
      <c r="DI38" s="751"/>
      <c r="DJ38" s="751"/>
      <c r="DK38" s="751"/>
      <c r="DL38" s="751"/>
    </row>
    <row r="39" spans="15:116"/>
    <row r="40" spans="15:116"/>
    <row r="41" spans="15:116"/>
    <row r="42" spans="15:116"/>
    <row r="43" spans="15:116">
      <c r="O43" s="751"/>
      <c r="P43" s="751"/>
      <c r="Q43" s="751"/>
      <c r="R43" s="751"/>
      <c r="S43" s="751"/>
      <c r="T43" s="751"/>
      <c r="U43" s="751"/>
      <c r="V43" s="751"/>
      <c r="W43" s="751"/>
      <c r="X43" s="751"/>
      <c r="Y43" s="751"/>
      <c r="Z43" s="751"/>
      <c r="AA43" s="751"/>
      <c r="AB43" s="751"/>
      <c r="AC43" s="751"/>
      <c r="AD43" s="751"/>
      <c r="AE43" s="751"/>
      <c r="AF43" s="751"/>
      <c r="AG43" s="751"/>
      <c r="AH43" s="751"/>
      <c r="AI43" s="751"/>
      <c r="AJ43" s="751"/>
      <c r="AK43" s="751"/>
      <c r="AL43" s="751"/>
      <c r="AM43" s="751"/>
      <c r="AN43" s="751"/>
      <c r="AO43" s="751"/>
      <c r="AP43" s="751"/>
      <c r="AQ43" s="751"/>
      <c r="AR43" s="751"/>
      <c r="AS43" s="751"/>
      <c r="AT43" s="751"/>
      <c r="AU43" s="751"/>
      <c r="AV43" s="751"/>
      <c r="AW43" s="751"/>
      <c r="AX43" s="751"/>
      <c r="AY43" s="751"/>
      <c r="AZ43" s="751"/>
      <c r="BA43" s="751"/>
      <c r="BB43" s="751"/>
      <c r="BC43" s="751"/>
      <c r="BD43" s="751"/>
      <c r="BE43" s="751"/>
      <c r="BF43" s="751"/>
      <c r="BG43" s="751"/>
      <c r="BH43" s="751"/>
      <c r="BI43" s="751"/>
      <c r="BJ43" s="751"/>
      <c r="BK43" s="751"/>
      <c r="BL43" s="751"/>
      <c r="BM43" s="751"/>
      <c r="BN43" s="751"/>
      <c r="BO43" s="751"/>
      <c r="BP43" s="751"/>
      <c r="BQ43" s="751"/>
      <c r="BR43" s="751"/>
      <c r="BS43" s="751"/>
      <c r="BT43" s="751"/>
      <c r="BU43" s="751"/>
      <c r="BV43" s="751"/>
      <c r="BW43" s="751"/>
      <c r="BX43" s="751"/>
      <c r="BY43" s="751"/>
      <c r="BZ43" s="751"/>
      <c r="CA43" s="751"/>
      <c r="CB43" s="751"/>
      <c r="CC43" s="751"/>
      <c r="CD43" s="751"/>
      <c r="CE43" s="751"/>
      <c r="CF43" s="751"/>
      <c r="CG43" s="751"/>
      <c r="CH43" s="751"/>
      <c r="CI43" s="751"/>
      <c r="CJ43" s="751"/>
      <c r="CK43" s="751"/>
      <c r="CL43" s="751"/>
      <c r="CM43" s="751"/>
      <c r="CN43" s="751"/>
      <c r="CO43" s="751"/>
      <c r="CP43" s="751"/>
      <c r="CQ43" s="751"/>
      <c r="CR43" s="751"/>
      <c r="CS43" s="751"/>
      <c r="CT43" s="751"/>
      <c r="CU43" s="751"/>
      <c r="CV43" s="751"/>
      <c r="CW43" s="751"/>
      <c r="CX43" s="751"/>
      <c r="CY43" s="751"/>
      <c r="CZ43" s="751"/>
      <c r="DA43" s="751"/>
      <c r="DB43" s="751"/>
      <c r="DC43" s="751"/>
      <c r="DD43" s="751"/>
      <c r="DE43" s="751"/>
      <c r="DF43" s="751"/>
      <c r="DG43" s="751"/>
      <c r="DH43" s="751"/>
      <c r="DI43" s="751"/>
      <c r="DJ43" s="751"/>
      <c r="DK43" s="751"/>
      <c r="DL43" s="751"/>
    </row>
    <row r="44" spans="15:116">
      <c r="DL44" s="751"/>
    </row>
    <row r="45" spans="15:116"/>
    <row r="46" spans="15:116">
      <c r="DA46" s="751"/>
      <c r="DB46" s="751"/>
      <c r="DC46" s="751"/>
      <c r="DD46" s="751"/>
      <c r="DE46" s="751"/>
      <c r="DF46" s="751"/>
      <c r="DG46" s="751"/>
      <c r="DH46" s="751"/>
      <c r="DI46" s="751"/>
      <c r="DJ46" s="751"/>
      <c r="DK46" s="751"/>
      <c r="DL46" s="751"/>
    </row>
    <row r="47" spans="15:116"/>
    <row r="48" spans="15:116"/>
    <row r="49" spans="104:116"/>
    <row r="50" spans="104:116">
      <c r="CZ50" s="751"/>
      <c r="DA50" s="751"/>
      <c r="DB50" s="751"/>
      <c r="DC50" s="751"/>
      <c r="DD50" s="751"/>
      <c r="DE50" s="751"/>
      <c r="DF50" s="751"/>
      <c r="DG50" s="751"/>
      <c r="DH50" s="751"/>
      <c r="DI50" s="751"/>
      <c r="DJ50" s="751"/>
      <c r="DK50" s="751"/>
      <c r="DL50" s="751"/>
    </row>
    <row r="51" spans="104:116"/>
    <row r="52" spans="104:116"/>
    <row r="53" spans="104:116">
      <c r="DL53" s="751"/>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751"/>
      <c r="DD67" s="751"/>
      <c r="DE67" s="751"/>
      <c r="DF67" s="751"/>
      <c r="DG67" s="751"/>
      <c r="DH67" s="751"/>
      <c r="DI67" s="751"/>
      <c r="DJ67" s="751"/>
      <c r="DK67" s="751"/>
      <c r="DL67" s="751"/>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RUxyMer0pzrwlrmZ1pUpdb9vJB5ayffzxbiV/3tNa4nM2BXXvy0Z61Kvs77lS9KT9YLMFt4F0ZJx06GVhhFP1g==" saltValue="oojqPsmZT3YUmgWsZaIQVQ==" spinCount="100000" sheet="1" objects="1" scenarios="1"/>
  <phoneticPr fontId="6"/>
  <printOptions horizontalCentered="1" verticalCentered="1"/>
  <pageMargins left="0" right="0" top="0" bottom="0" header="0" footer="0"/>
  <pageSetup paperSize="9" fitToWidth="1" fitToHeight="1" orientation="portrait" usePrinterDefaults="1"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SheetLayoutView="100" workbookViewId="0"/>
  </sheetViews>
  <sheetFormatPr defaultColWidth="0" defaultRowHeight="13.5" customHeight="1" zeroHeight="1"/>
  <cols>
    <col min="1" max="36" width="2.44140625" style="365" customWidth="1"/>
    <col min="37" max="44" width="17" style="365" customWidth="1"/>
    <col min="45" max="45" width="6.109375" style="752" customWidth="1"/>
    <col min="46" max="46" width="3" style="753" customWidth="1"/>
    <col min="47" max="47" width="19.109375" style="365" hidden="1" customWidth="1"/>
    <col min="48" max="52" width="12.6640625" style="365" hidden="1" customWidth="1"/>
    <col min="53" max="16384" width="8.6640625" style="365" hidden="1" customWidth="1"/>
  </cols>
  <sheetData>
    <row r="1" spans="1:46">
      <c r="AS1" s="764"/>
      <c r="AT1" s="764"/>
    </row>
    <row r="2" spans="1:46">
      <c r="AS2" s="764"/>
      <c r="AT2" s="764"/>
    </row>
    <row r="3" spans="1:46">
      <c r="AS3" s="764"/>
      <c r="AT3" s="764"/>
    </row>
    <row r="4" spans="1:46">
      <c r="AS4" s="764"/>
      <c r="AT4" s="764"/>
    </row>
    <row r="5" spans="1:46" ht="17.25">
      <c r="A5" s="755" t="s">
        <v>506</v>
      </c>
      <c r="B5" s="760"/>
      <c r="C5" s="760"/>
      <c r="D5" s="760"/>
      <c r="E5" s="760"/>
      <c r="F5" s="760"/>
      <c r="G5" s="760"/>
      <c r="H5" s="760"/>
      <c r="I5" s="760"/>
      <c r="J5" s="760"/>
      <c r="K5" s="760"/>
      <c r="L5" s="760"/>
      <c r="M5" s="760"/>
      <c r="N5" s="760"/>
      <c r="O5" s="760"/>
      <c r="P5" s="760"/>
      <c r="Q5" s="760"/>
      <c r="R5" s="760"/>
      <c r="S5" s="760"/>
      <c r="T5" s="760"/>
      <c r="U5" s="760"/>
      <c r="V5" s="760"/>
      <c r="W5" s="760"/>
      <c r="X5" s="760"/>
      <c r="Y5" s="760"/>
      <c r="Z5" s="760"/>
      <c r="AA5" s="760"/>
      <c r="AB5" s="760"/>
      <c r="AC5" s="760"/>
      <c r="AD5" s="760"/>
      <c r="AE5" s="760"/>
      <c r="AF5" s="760"/>
      <c r="AG5" s="760"/>
      <c r="AH5" s="760"/>
      <c r="AI5" s="760"/>
      <c r="AJ5" s="760"/>
      <c r="AK5" s="760"/>
      <c r="AL5" s="760"/>
      <c r="AM5" s="760"/>
      <c r="AN5" s="760"/>
      <c r="AO5" s="760"/>
      <c r="AP5" s="760"/>
      <c r="AQ5" s="760"/>
      <c r="AR5" s="760"/>
      <c r="AS5" s="855"/>
    </row>
    <row r="6" spans="1:46">
      <c r="A6" s="753"/>
      <c r="B6" s="764"/>
      <c r="C6" s="764"/>
      <c r="D6" s="764"/>
      <c r="E6" s="764"/>
      <c r="F6" s="764"/>
      <c r="G6" s="764"/>
      <c r="H6" s="764"/>
      <c r="I6" s="764"/>
      <c r="J6" s="764"/>
      <c r="K6" s="764"/>
      <c r="L6" s="764"/>
      <c r="M6" s="764"/>
      <c r="N6" s="764"/>
      <c r="O6" s="764"/>
      <c r="P6" s="764"/>
      <c r="Q6" s="764"/>
      <c r="R6" s="764"/>
      <c r="S6" s="764"/>
      <c r="T6" s="764"/>
      <c r="U6" s="764"/>
      <c r="V6" s="764"/>
      <c r="W6" s="764"/>
      <c r="X6" s="764"/>
      <c r="Y6" s="764"/>
      <c r="Z6" s="764"/>
      <c r="AA6" s="764"/>
      <c r="AB6" s="764"/>
      <c r="AC6" s="764"/>
      <c r="AD6" s="764"/>
      <c r="AE6" s="764"/>
      <c r="AF6" s="764"/>
      <c r="AG6" s="764"/>
      <c r="AH6" s="764"/>
      <c r="AI6" s="764"/>
      <c r="AJ6" s="764"/>
      <c r="AK6" s="758" t="s">
        <v>228</v>
      </c>
      <c r="AL6" s="758"/>
      <c r="AM6" s="758"/>
      <c r="AN6" s="758"/>
      <c r="AO6" s="764"/>
      <c r="AP6" s="764"/>
      <c r="AQ6" s="764"/>
      <c r="AR6" s="764"/>
    </row>
    <row r="7" spans="1:46">
      <c r="A7" s="753"/>
      <c r="B7" s="764"/>
      <c r="C7" s="764"/>
      <c r="D7" s="764"/>
      <c r="E7" s="764"/>
      <c r="F7" s="764"/>
      <c r="G7" s="764"/>
      <c r="H7" s="764"/>
      <c r="I7" s="764"/>
      <c r="J7" s="764"/>
      <c r="K7" s="764"/>
      <c r="L7" s="764"/>
      <c r="M7" s="764"/>
      <c r="N7" s="764"/>
      <c r="O7" s="764"/>
      <c r="P7" s="764"/>
      <c r="Q7" s="764"/>
      <c r="R7" s="764"/>
      <c r="S7" s="764"/>
      <c r="T7" s="764"/>
      <c r="U7" s="764"/>
      <c r="V7" s="764"/>
      <c r="W7" s="764"/>
      <c r="X7" s="764"/>
      <c r="Y7" s="764"/>
      <c r="Z7" s="764"/>
      <c r="AA7" s="764"/>
      <c r="AB7" s="764"/>
      <c r="AC7" s="764"/>
      <c r="AD7" s="764"/>
      <c r="AE7" s="764"/>
      <c r="AF7" s="764"/>
      <c r="AG7" s="764"/>
      <c r="AH7" s="764"/>
      <c r="AI7" s="764"/>
      <c r="AJ7" s="764"/>
      <c r="AK7" s="766"/>
      <c r="AL7" s="779"/>
      <c r="AM7" s="779"/>
      <c r="AN7" s="796"/>
      <c r="AO7" s="809" t="s">
        <v>88</v>
      </c>
      <c r="AP7" s="821"/>
      <c r="AQ7" s="832" t="s">
        <v>507</v>
      </c>
      <c r="AR7" s="846"/>
    </row>
    <row r="8" spans="1:46">
      <c r="A8" s="753"/>
      <c r="B8" s="764"/>
      <c r="C8" s="764"/>
      <c r="D8" s="764"/>
      <c r="E8" s="764"/>
      <c r="F8" s="764"/>
      <c r="G8" s="764"/>
      <c r="H8" s="764"/>
      <c r="I8" s="764"/>
      <c r="J8" s="764"/>
      <c r="K8" s="764"/>
      <c r="L8" s="764"/>
      <c r="M8" s="764"/>
      <c r="N8" s="764"/>
      <c r="O8" s="764"/>
      <c r="P8" s="764"/>
      <c r="Q8" s="764"/>
      <c r="R8" s="764"/>
      <c r="S8" s="764"/>
      <c r="T8" s="764"/>
      <c r="U8" s="764"/>
      <c r="V8" s="764"/>
      <c r="W8" s="764"/>
      <c r="X8" s="764"/>
      <c r="Y8" s="764"/>
      <c r="Z8" s="764"/>
      <c r="AA8" s="764"/>
      <c r="AB8" s="764"/>
      <c r="AC8" s="764"/>
      <c r="AD8" s="764"/>
      <c r="AE8" s="764"/>
      <c r="AF8" s="764"/>
      <c r="AG8" s="764"/>
      <c r="AH8" s="764"/>
      <c r="AI8" s="764"/>
      <c r="AJ8" s="764"/>
      <c r="AK8" s="767"/>
      <c r="AL8" s="780"/>
      <c r="AM8" s="780"/>
      <c r="AN8" s="797"/>
      <c r="AO8" s="810"/>
      <c r="AP8" s="822" t="s">
        <v>508</v>
      </c>
      <c r="AQ8" s="833" t="s">
        <v>510</v>
      </c>
      <c r="AR8" s="847" t="s">
        <v>154</v>
      </c>
    </row>
    <row r="9" spans="1:46">
      <c r="A9" s="753"/>
      <c r="B9" s="764"/>
      <c r="C9" s="764"/>
      <c r="D9" s="764"/>
      <c r="E9" s="764"/>
      <c r="F9" s="764"/>
      <c r="G9" s="764"/>
      <c r="H9" s="764"/>
      <c r="I9" s="764"/>
      <c r="J9" s="764"/>
      <c r="K9" s="764"/>
      <c r="L9" s="764"/>
      <c r="M9" s="764"/>
      <c r="N9" s="764"/>
      <c r="O9" s="764"/>
      <c r="P9" s="764"/>
      <c r="Q9" s="764"/>
      <c r="R9" s="764"/>
      <c r="S9" s="764"/>
      <c r="T9" s="764"/>
      <c r="U9" s="764"/>
      <c r="V9" s="764"/>
      <c r="W9" s="764"/>
      <c r="X9" s="764"/>
      <c r="Y9" s="764"/>
      <c r="Z9" s="764"/>
      <c r="AA9" s="764"/>
      <c r="AB9" s="764"/>
      <c r="AC9" s="764"/>
      <c r="AD9" s="764"/>
      <c r="AE9" s="764"/>
      <c r="AF9" s="764"/>
      <c r="AG9" s="764"/>
      <c r="AH9" s="764"/>
      <c r="AI9" s="764"/>
      <c r="AJ9" s="764"/>
      <c r="AK9" s="768" t="s">
        <v>511</v>
      </c>
      <c r="AL9" s="781"/>
      <c r="AM9" s="781"/>
      <c r="AN9" s="798"/>
      <c r="AO9" s="811">
        <v>19677843</v>
      </c>
      <c r="AP9" s="811">
        <v>59332</v>
      </c>
      <c r="AQ9" s="834">
        <v>61998</v>
      </c>
      <c r="AR9" s="848">
        <v>-4.3</v>
      </c>
    </row>
    <row r="10" spans="1:46">
      <c r="A10" s="753"/>
      <c r="B10" s="764"/>
      <c r="C10" s="764"/>
      <c r="D10" s="764"/>
      <c r="E10" s="764"/>
      <c r="F10" s="764"/>
      <c r="G10" s="764"/>
      <c r="H10" s="764"/>
      <c r="I10" s="764"/>
      <c r="J10" s="764"/>
      <c r="K10" s="764"/>
      <c r="L10" s="764"/>
      <c r="M10" s="764"/>
      <c r="N10" s="764"/>
      <c r="O10" s="764"/>
      <c r="P10" s="764"/>
      <c r="Q10" s="764"/>
      <c r="R10" s="764"/>
      <c r="S10" s="764"/>
      <c r="T10" s="764"/>
      <c r="U10" s="764"/>
      <c r="V10" s="764"/>
      <c r="W10" s="764"/>
      <c r="X10" s="764"/>
      <c r="Y10" s="764"/>
      <c r="Z10" s="764"/>
      <c r="AA10" s="764"/>
      <c r="AB10" s="764"/>
      <c r="AC10" s="764"/>
      <c r="AD10" s="764"/>
      <c r="AE10" s="764"/>
      <c r="AF10" s="764"/>
      <c r="AG10" s="764"/>
      <c r="AH10" s="764"/>
      <c r="AI10" s="764"/>
      <c r="AJ10" s="764"/>
      <c r="AK10" s="768" t="s">
        <v>505</v>
      </c>
      <c r="AL10" s="781"/>
      <c r="AM10" s="781"/>
      <c r="AN10" s="798"/>
      <c r="AO10" s="812">
        <v>169478</v>
      </c>
      <c r="AP10" s="812">
        <v>511</v>
      </c>
      <c r="AQ10" s="835">
        <v>1020</v>
      </c>
      <c r="AR10" s="849">
        <v>-49.9</v>
      </c>
    </row>
    <row r="11" spans="1:46" ht="13.5" customHeight="1">
      <c r="A11" s="753"/>
      <c r="B11" s="764"/>
      <c r="C11" s="764"/>
      <c r="D11" s="764"/>
      <c r="E11" s="764"/>
      <c r="F11" s="764"/>
      <c r="G11" s="764"/>
      <c r="H11" s="764"/>
      <c r="I11" s="764"/>
      <c r="J11" s="764"/>
      <c r="K11" s="764"/>
      <c r="L11" s="764"/>
      <c r="M11" s="764"/>
      <c r="N11" s="764"/>
      <c r="O11" s="764"/>
      <c r="P11" s="764"/>
      <c r="Q11" s="764"/>
      <c r="R11" s="764"/>
      <c r="S11" s="764"/>
      <c r="T11" s="764"/>
      <c r="U11" s="764"/>
      <c r="V11" s="764"/>
      <c r="W11" s="764"/>
      <c r="X11" s="764"/>
      <c r="Y11" s="764"/>
      <c r="Z11" s="764"/>
      <c r="AA11" s="764"/>
      <c r="AB11" s="764"/>
      <c r="AC11" s="764"/>
      <c r="AD11" s="764"/>
      <c r="AE11" s="764"/>
      <c r="AF11" s="764"/>
      <c r="AG11" s="764"/>
      <c r="AH11" s="764"/>
      <c r="AI11" s="764"/>
      <c r="AJ11" s="764"/>
      <c r="AK11" s="768" t="s">
        <v>213</v>
      </c>
      <c r="AL11" s="781"/>
      <c r="AM11" s="781"/>
      <c r="AN11" s="798"/>
      <c r="AO11" s="812">
        <v>282674</v>
      </c>
      <c r="AP11" s="812">
        <v>852</v>
      </c>
      <c r="AQ11" s="835">
        <v>850</v>
      </c>
      <c r="AR11" s="849">
        <v>0.2</v>
      </c>
    </row>
    <row r="12" spans="1:46" ht="13.5" customHeight="1">
      <c r="A12" s="753"/>
      <c r="B12" s="764"/>
      <c r="C12" s="764"/>
      <c r="D12" s="764"/>
      <c r="E12" s="764"/>
      <c r="F12" s="764"/>
      <c r="G12" s="764"/>
      <c r="H12" s="764"/>
      <c r="I12" s="764"/>
      <c r="J12" s="764"/>
      <c r="K12" s="764"/>
      <c r="L12" s="764"/>
      <c r="M12" s="764"/>
      <c r="N12" s="764"/>
      <c r="O12" s="764"/>
      <c r="P12" s="764"/>
      <c r="Q12" s="764"/>
      <c r="R12" s="764"/>
      <c r="S12" s="764"/>
      <c r="T12" s="764"/>
      <c r="U12" s="764"/>
      <c r="V12" s="764"/>
      <c r="W12" s="764"/>
      <c r="X12" s="764"/>
      <c r="Y12" s="764"/>
      <c r="Z12" s="764"/>
      <c r="AA12" s="764"/>
      <c r="AB12" s="764"/>
      <c r="AC12" s="764"/>
      <c r="AD12" s="764"/>
      <c r="AE12" s="764"/>
      <c r="AF12" s="764"/>
      <c r="AG12" s="764"/>
      <c r="AH12" s="764"/>
      <c r="AI12" s="764"/>
      <c r="AJ12" s="764"/>
      <c r="AK12" s="768" t="s">
        <v>405</v>
      </c>
      <c r="AL12" s="781"/>
      <c r="AM12" s="781"/>
      <c r="AN12" s="798"/>
      <c r="AO12" s="812" t="s">
        <v>207</v>
      </c>
      <c r="AP12" s="812" t="s">
        <v>207</v>
      </c>
      <c r="AQ12" s="835" t="s">
        <v>207</v>
      </c>
      <c r="AR12" s="849" t="s">
        <v>207</v>
      </c>
    </row>
    <row r="13" spans="1:46" ht="13.5" customHeight="1">
      <c r="A13" s="753"/>
      <c r="B13" s="764"/>
      <c r="C13" s="764"/>
      <c r="D13" s="764"/>
      <c r="E13" s="764"/>
      <c r="F13" s="764"/>
      <c r="G13" s="764"/>
      <c r="H13" s="764"/>
      <c r="I13" s="764"/>
      <c r="J13" s="764"/>
      <c r="K13" s="764"/>
      <c r="L13" s="764"/>
      <c r="M13" s="764"/>
      <c r="N13" s="764"/>
      <c r="O13" s="764"/>
      <c r="P13" s="764"/>
      <c r="Q13" s="764"/>
      <c r="R13" s="764"/>
      <c r="S13" s="764"/>
      <c r="T13" s="764"/>
      <c r="U13" s="764"/>
      <c r="V13" s="764"/>
      <c r="W13" s="764"/>
      <c r="X13" s="764"/>
      <c r="Y13" s="764"/>
      <c r="Z13" s="764"/>
      <c r="AA13" s="764"/>
      <c r="AB13" s="764"/>
      <c r="AC13" s="764"/>
      <c r="AD13" s="764"/>
      <c r="AE13" s="764"/>
      <c r="AF13" s="764"/>
      <c r="AG13" s="764"/>
      <c r="AH13" s="764"/>
      <c r="AI13" s="764"/>
      <c r="AJ13" s="764"/>
      <c r="AK13" s="768" t="s">
        <v>243</v>
      </c>
      <c r="AL13" s="781"/>
      <c r="AM13" s="781"/>
      <c r="AN13" s="798"/>
      <c r="AO13" s="812" t="s">
        <v>207</v>
      </c>
      <c r="AP13" s="812" t="s">
        <v>207</v>
      </c>
      <c r="AQ13" s="835" t="s">
        <v>207</v>
      </c>
      <c r="AR13" s="849" t="s">
        <v>207</v>
      </c>
    </row>
    <row r="14" spans="1:46" ht="13.5" customHeight="1">
      <c r="A14" s="753"/>
      <c r="B14" s="764"/>
      <c r="C14" s="764"/>
      <c r="D14" s="764"/>
      <c r="E14" s="764"/>
      <c r="F14" s="764"/>
      <c r="G14" s="764"/>
      <c r="H14" s="764"/>
      <c r="I14" s="764"/>
      <c r="J14" s="764"/>
      <c r="K14" s="764"/>
      <c r="L14" s="764"/>
      <c r="M14" s="764"/>
      <c r="N14" s="764"/>
      <c r="O14" s="764"/>
      <c r="P14" s="764"/>
      <c r="Q14" s="764"/>
      <c r="R14" s="764"/>
      <c r="S14" s="764"/>
      <c r="T14" s="764"/>
      <c r="U14" s="764"/>
      <c r="V14" s="764"/>
      <c r="W14" s="764"/>
      <c r="X14" s="764"/>
      <c r="Y14" s="764"/>
      <c r="Z14" s="764"/>
      <c r="AA14" s="764"/>
      <c r="AB14" s="764"/>
      <c r="AC14" s="764"/>
      <c r="AD14" s="764"/>
      <c r="AE14" s="764"/>
      <c r="AF14" s="764"/>
      <c r="AG14" s="764"/>
      <c r="AH14" s="764"/>
      <c r="AI14" s="764"/>
      <c r="AJ14" s="764"/>
      <c r="AK14" s="768" t="s">
        <v>297</v>
      </c>
      <c r="AL14" s="781"/>
      <c r="AM14" s="781"/>
      <c r="AN14" s="798"/>
      <c r="AO14" s="812">
        <v>1055417</v>
      </c>
      <c r="AP14" s="812">
        <v>3182</v>
      </c>
      <c r="AQ14" s="835">
        <v>2258</v>
      </c>
      <c r="AR14" s="849">
        <v>40.9</v>
      </c>
    </row>
    <row r="15" spans="1:46" ht="13.5" customHeight="1">
      <c r="A15" s="753"/>
      <c r="B15" s="764"/>
      <c r="C15" s="764"/>
      <c r="D15" s="764"/>
      <c r="E15" s="764"/>
      <c r="F15" s="764"/>
      <c r="G15" s="764"/>
      <c r="H15" s="764"/>
      <c r="I15" s="764"/>
      <c r="J15" s="764"/>
      <c r="K15" s="764"/>
      <c r="L15" s="764"/>
      <c r="M15" s="764"/>
      <c r="N15" s="764"/>
      <c r="O15" s="764"/>
      <c r="P15" s="764"/>
      <c r="Q15" s="764"/>
      <c r="R15" s="764"/>
      <c r="S15" s="764"/>
      <c r="T15" s="764"/>
      <c r="U15" s="764"/>
      <c r="V15" s="764"/>
      <c r="W15" s="764"/>
      <c r="X15" s="764"/>
      <c r="Y15" s="764"/>
      <c r="Z15" s="764"/>
      <c r="AA15" s="764"/>
      <c r="AB15" s="764"/>
      <c r="AC15" s="764"/>
      <c r="AD15" s="764"/>
      <c r="AE15" s="764"/>
      <c r="AF15" s="764"/>
      <c r="AG15" s="764"/>
      <c r="AH15" s="764"/>
      <c r="AI15" s="764"/>
      <c r="AJ15" s="764"/>
      <c r="AK15" s="768" t="s">
        <v>512</v>
      </c>
      <c r="AL15" s="781"/>
      <c r="AM15" s="781"/>
      <c r="AN15" s="798"/>
      <c r="AO15" s="812">
        <v>475497</v>
      </c>
      <c r="AP15" s="812">
        <v>1434</v>
      </c>
      <c r="AQ15" s="835">
        <v>1453</v>
      </c>
      <c r="AR15" s="849">
        <v>-1.3</v>
      </c>
    </row>
    <row r="16" spans="1:46">
      <c r="A16" s="753"/>
      <c r="B16" s="764"/>
      <c r="C16" s="764"/>
      <c r="D16" s="764"/>
      <c r="E16" s="764"/>
      <c r="F16" s="764"/>
      <c r="G16" s="764"/>
      <c r="H16" s="764"/>
      <c r="I16" s="764"/>
      <c r="J16" s="764"/>
      <c r="K16" s="764"/>
      <c r="L16" s="764"/>
      <c r="M16" s="764"/>
      <c r="N16" s="764"/>
      <c r="O16" s="764"/>
      <c r="P16" s="764"/>
      <c r="Q16" s="764"/>
      <c r="R16" s="764"/>
      <c r="S16" s="764"/>
      <c r="T16" s="764"/>
      <c r="U16" s="764"/>
      <c r="V16" s="764"/>
      <c r="W16" s="764"/>
      <c r="X16" s="764"/>
      <c r="Y16" s="764"/>
      <c r="Z16" s="764"/>
      <c r="AA16" s="764"/>
      <c r="AB16" s="764"/>
      <c r="AC16" s="764"/>
      <c r="AD16" s="764"/>
      <c r="AE16" s="764"/>
      <c r="AF16" s="764"/>
      <c r="AG16" s="764"/>
      <c r="AH16" s="764"/>
      <c r="AI16" s="764"/>
      <c r="AJ16" s="764"/>
      <c r="AK16" s="769" t="s">
        <v>319</v>
      </c>
      <c r="AL16" s="782"/>
      <c r="AM16" s="782"/>
      <c r="AN16" s="799"/>
      <c r="AO16" s="812">
        <v>-1764047</v>
      </c>
      <c r="AP16" s="812">
        <v>-5319</v>
      </c>
      <c r="AQ16" s="835">
        <v>-4880</v>
      </c>
      <c r="AR16" s="849">
        <v>9</v>
      </c>
    </row>
    <row r="17" spans="1:46">
      <c r="A17" s="753"/>
      <c r="B17" s="764"/>
      <c r="C17" s="764"/>
      <c r="D17" s="764"/>
      <c r="E17" s="764"/>
      <c r="F17" s="764"/>
      <c r="G17" s="764"/>
      <c r="H17" s="764"/>
      <c r="I17" s="764"/>
      <c r="J17" s="764"/>
      <c r="K17" s="764"/>
      <c r="L17" s="764"/>
      <c r="M17" s="764"/>
      <c r="N17" s="764"/>
      <c r="O17" s="764"/>
      <c r="P17" s="764"/>
      <c r="Q17" s="764"/>
      <c r="R17" s="764"/>
      <c r="S17" s="764"/>
      <c r="T17" s="764"/>
      <c r="U17" s="764"/>
      <c r="V17" s="764"/>
      <c r="W17" s="764"/>
      <c r="X17" s="764"/>
      <c r="Y17" s="764"/>
      <c r="Z17" s="764"/>
      <c r="AA17" s="764"/>
      <c r="AB17" s="764"/>
      <c r="AC17" s="764"/>
      <c r="AD17" s="764"/>
      <c r="AE17" s="764"/>
      <c r="AF17" s="764"/>
      <c r="AG17" s="764"/>
      <c r="AH17" s="764"/>
      <c r="AI17" s="764"/>
      <c r="AJ17" s="764"/>
      <c r="AK17" s="769" t="s">
        <v>282</v>
      </c>
      <c r="AL17" s="782"/>
      <c r="AM17" s="782"/>
      <c r="AN17" s="799"/>
      <c r="AO17" s="812">
        <v>19896862</v>
      </c>
      <c r="AP17" s="812">
        <v>59992</v>
      </c>
      <c r="AQ17" s="835">
        <v>62699</v>
      </c>
      <c r="AR17" s="849">
        <v>-4.3</v>
      </c>
    </row>
    <row r="18" spans="1:46">
      <c r="A18" s="753"/>
      <c r="B18" s="764"/>
      <c r="C18" s="764"/>
      <c r="D18" s="764"/>
      <c r="E18" s="764"/>
      <c r="F18" s="764"/>
      <c r="G18" s="764"/>
      <c r="H18" s="764"/>
      <c r="I18" s="764"/>
      <c r="J18" s="764"/>
      <c r="K18" s="764"/>
      <c r="L18" s="764"/>
      <c r="M18" s="764"/>
      <c r="N18" s="764"/>
      <c r="O18" s="764"/>
      <c r="P18" s="764"/>
      <c r="Q18" s="764"/>
      <c r="R18" s="764"/>
      <c r="S18" s="764"/>
      <c r="T18" s="764"/>
      <c r="U18" s="764"/>
      <c r="V18" s="764"/>
      <c r="W18" s="764"/>
      <c r="X18" s="764"/>
      <c r="Y18" s="764"/>
      <c r="Z18" s="764"/>
      <c r="AA18" s="764"/>
      <c r="AB18" s="764"/>
      <c r="AC18" s="764"/>
      <c r="AD18" s="764"/>
      <c r="AE18" s="764"/>
      <c r="AF18" s="764"/>
      <c r="AG18" s="764"/>
      <c r="AH18" s="764"/>
      <c r="AI18" s="764"/>
      <c r="AJ18" s="764"/>
      <c r="AK18" s="764"/>
      <c r="AL18" s="764"/>
      <c r="AM18" s="764"/>
      <c r="AN18" s="764"/>
      <c r="AO18" s="764"/>
      <c r="AP18" s="764"/>
      <c r="AQ18" s="826"/>
      <c r="AR18" s="826"/>
    </row>
    <row r="19" spans="1:46">
      <c r="A19" s="753"/>
      <c r="B19" s="764"/>
      <c r="C19" s="764"/>
      <c r="D19" s="764"/>
      <c r="E19" s="764"/>
      <c r="F19" s="764"/>
      <c r="G19" s="764"/>
      <c r="H19" s="764"/>
      <c r="I19" s="764"/>
      <c r="J19" s="764"/>
      <c r="K19" s="764"/>
      <c r="L19" s="764"/>
      <c r="M19" s="764"/>
      <c r="N19" s="764"/>
      <c r="O19" s="764"/>
      <c r="P19" s="764"/>
      <c r="Q19" s="764"/>
      <c r="R19" s="764"/>
      <c r="S19" s="764"/>
      <c r="T19" s="764"/>
      <c r="U19" s="764"/>
      <c r="V19" s="764"/>
      <c r="W19" s="764"/>
      <c r="X19" s="764"/>
      <c r="Y19" s="764"/>
      <c r="Z19" s="764"/>
      <c r="AA19" s="764"/>
      <c r="AB19" s="764"/>
      <c r="AC19" s="764"/>
      <c r="AD19" s="764"/>
      <c r="AE19" s="764"/>
      <c r="AF19" s="764"/>
      <c r="AG19" s="764"/>
      <c r="AH19" s="764"/>
      <c r="AI19" s="764"/>
      <c r="AJ19" s="764"/>
      <c r="AK19" s="764" t="s">
        <v>172</v>
      </c>
      <c r="AL19" s="764"/>
      <c r="AM19" s="764"/>
      <c r="AN19" s="764"/>
      <c r="AO19" s="764"/>
      <c r="AP19" s="764"/>
      <c r="AQ19" s="764"/>
      <c r="AR19" s="764"/>
    </row>
    <row r="20" spans="1:46">
      <c r="A20" s="753"/>
      <c r="B20" s="764"/>
      <c r="C20" s="764"/>
      <c r="D20" s="764"/>
      <c r="E20" s="764"/>
      <c r="F20" s="764"/>
      <c r="G20" s="764"/>
      <c r="H20" s="764"/>
      <c r="I20" s="764"/>
      <c r="J20" s="764"/>
      <c r="K20" s="764"/>
      <c r="L20" s="764"/>
      <c r="M20" s="764"/>
      <c r="N20" s="764"/>
      <c r="O20" s="764"/>
      <c r="P20" s="764"/>
      <c r="Q20" s="764"/>
      <c r="R20" s="764"/>
      <c r="S20" s="764"/>
      <c r="T20" s="764"/>
      <c r="U20" s="764"/>
      <c r="V20" s="764"/>
      <c r="W20" s="764"/>
      <c r="X20" s="764"/>
      <c r="Y20" s="764"/>
      <c r="Z20" s="764"/>
      <c r="AA20" s="764"/>
      <c r="AB20" s="764"/>
      <c r="AC20" s="764"/>
      <c r="AD20" s="764"/>
      <c r="AE20" s="764"/>
      <c r="AF20" s="764"/>
      <c r="AG20" s="764"/>
      <c r="AH20" s="764"/>
      <c r="AI20" s="764"/>
      <c r="AJ20" s="764"/>
      <c r="AK20" s="770"/>
      <c r="AL20" s="783"/>
      <c r="AM20" s="783"/>
      <c r="AN20" s="800"/>
      <c r="AO20" s="813" t="s">
        <v>513</v>
      </c>
      <c r="AP20" s="823" t="s">
        <v>343</v>
      </c>
      <c r="AQ20" s="836" t="s">
        <v>39</v>
      </c>
      <c r="AR20" s="850"/>
    </row>
    <row r="21" spans="1:46" s="754" customFormat="1">
      <c r="A21" s="756"/>
      <c r="AK21" s="771" t="s">
        <v>514</v>
      </c>
      <c r="AL21" s="784"/>
      <c r="AM21" s="784"/>
      <c r="AN21" s="801"/>
      <c r="AO21" s="814">
        <v>5.95</v>
      </c>
      <c r="AP21" s="824">
        <v>6.23</v>
      </c>
      <c r="AQ21" s="837">
        <v>-0.28000000000000003</v>
      </c>
      <c r="AS21" s="856"/>
      <c r="AT21" s="756"/>
    </row>
    <row r="22" spans="1:46" s="754" customFormat="1">
      <c r="A22" s="756"/>
      <c r="AK22" s="771" t="s">
        <v>515</v>
      </c>
      <c r="AL22" s="784"/>
      <c r="AM22" s="784"/>
      <c r="AN22" s="801"/>
      <c r="AO22" s="815">
        <v>100.3</v>
      </c>
      <c r="AP22" s="825">
        <v>99.8</v>
      </c>
      <c r="AQ22" s="838">
        <v>0.5</v>
      </c>
      <c r="AR22" s="826"/>
      <c r="AS22" s="856"/>
      <c r="AT22" s="756"/>
    </row>
    <row r="23" spans="1:46" s="754" customFormat="1">
      <c r="A23" s="756"/>
      <c r="AP23" s="826"/>
      <c r="AQ23" s="826"/>
      <c r="AR23" s="826"/>
      <c r="AS23" s="856"/>
      <c r="AT23" s="756"/>
    </row>
    <row r="24" spans="1:46" s="754" customFormat="1">
      <c r="A24" s="756"/>
      <c r="AP24" s="826"/>
      <c r="AQ24" s="826"/>
      <c r="AR24" s="826"/>
      <c r="AS24" s="856"/>
      <c r="AT24" s="756"/>
    </row>
    <row r="25" spans="1:46" s="754" customFormat="1">
      <c r="A25" s="757"/>
      <c r="B25" s="765"/>
      <c r="C25" s="765"/>
      <c r="D25" s="765"/>
      <c r="E25" s="765"/>
      <c r="F25" s="765"/>
      <c r="G25" s="765"/>
      <c r="H25" s="765"/>
      <c r="I25" s="765"/>
      <c r="J25" s="765"/>
      <c r="K25" s="765"/>
      <c r="L25" s="765"/>
      <c r="M25" s="765"/>
      <c r="N25" s="765"/>
      <c r="O25" s="765"/>
      <c r="P25" s="765"/>
      <c r="Q25" s="765"/>
      <c r="R25" s="765"/>
      <c r="S25" s="765"/>
      <c r="T25" s="765"/>
      <c r="U25" s="765"/>
      <c r="V25" s="765"/>
      <c r="W25" s="765"/>
      <c r="X25" s="765"/>
      <c r="Y25" s="765"/>
      <c r="Z25" s="765"/>
      <c r="AA25" s="765"/>
      <c r="AB25" s="765"/>
      <c r="AC25" s="765"/>
      <c r="AD25" s="765"/>
      <c r="AE25" s="765"/>
      <c r="AF25" s="765"/>
      <c r="AG25" s="765"/>
      <c r="AH25" s="765"/>
      <c r="AI25" s="765"/>
      <c r="AJ25" s="765"/>
      <c r="AK25" s="765"/>
      <c r="AL25" s="765"/>
      <c r="AM25" s="765"/>
      <c r="AN25" s="765"/>
      <c r="AO25" s="765"/>
      <c r="AP25" s="827"/>
      <c r="AQ25" s="827"/>
      <c r="AR25" s="827"/>
      <c r="AS25" s="857"/>
      <c r="AT25" s="756"/>
    </row>
    <row r="26" spans="1:46" s="754" customFormat="1">
      <c r="A26" s="758" t="s">
        <v>516</v>
      </c>
      <c r="AP26" s="826"/>
      <c r="AQ26" s="826"/>
      <c r="AR26" s="826"/>
      <c r="AS26" s="758"/>
      <c r="AT26" s="758"/>
    </row>
    <row r="27" spans="1:46">
      <c r="A27" s="759"/>
      <c r="AO27" s="764"/>
      <c r="AP27" s="764"/>
      <c r="AQ27" s="764"/>
      <c r="AR27" s="764"/>
      <c r="AS27" s="764"/>
      <c r="AT27" s="764"/>
    </row>
    <row r="28" spans="1:46" ht="17.25">
      <c r="A28" s="755" t="s">
        <v>273</v>
      </c>
      <c r="B28" s="760"/>
      <c r="C28" s="760"/>
      <c r="D28" s="760"/>
      <c r="E28" s="760"/>
      <c r="F28" s="760"/>
      <c r="G28" s="760"/>
      <c r="H28" s="760"/>
      <c r="I28" s="760"/>
      <c r="J28" s="760"/>
      <c r="K28" s="760"/>
      <c r="L28" s="760"/>
      <c r="M28" s="760"/>
      <c r="N28" s="760"/>
      <c r="O28" s="760"/>
      <c r="P28" s="760"/>
      <c r="Q28" s="760"/>
      <c r="R28" s="760"/>
      <c r="S28" s="760"/>
      <c r="T28" s="760"/>
      <c r="U28" s="760"/>
      <c r="V28" s="760"/>
      <c r="W28" s="760"/>
      <c r="X28" s="760"/>
      <c r="Y28" s="760"/>
      <c r="Z28" s="760"/>
      <c r="AA28" s="760"/>
      <c r="AB28" s="760"/>
      <c r="AC28" s="760"/>
      <c r="AD28" s="760"/>
      <c r="AE28" s="760"/>
      <c r="AF28" s="760"/>
      <c r="AG28" s="760"/>
      <c r="AH28" s="760"/>
      <c r="AI28" s="760"/>
      <c r="AJ28" s="760"/>
      <c r="AK28" s="760"/>
      <c r="AL28" s="760"/>
      <c r="AM28" s="760"/>
      <c r="AN28" s="760"/>
      <c r="AO28" s="760"/>
      <c r="AP28" s="760"/>
      <c r="AQ28" s="760"/>
      <c r="AR28" s="760"/>
      <c r="AS28" s="858"/>
    </row>
    <row r="29" spans="1:46">
      <c r="A29" s="753"/>
      <c r="B29" s="764"/>
      <c r="C29" s="764"/>
      <c r="D29" s="764"/>
      <c r="E29" s="764"/>
      <c r="F29" s="764"/>
      <c r="G29" s="764"/>
      <c r="H29" s="764"/>
      <c r="I29" s="764"/>
      <c r="J29" s="764"/>
      <c r="K29" s="764"/>
      <c r="L29" s="764"/>
      <c r="M29" s="764"/>
      <c r="N29" s="764"/>
      <c r="O29" s="764"/>
      <c r="P29" s="764"/>
      <c r="Q29" s="764"/>
      <c r="R29" s="764"/>
      <c r="S29" s="764"/>
      <c r="T29" s="764"/>
      <c r="U29" s="764"/>
      <c r="V29" s="764"/>
      <c r="W29" s="764"/>
      <c r="X29" s="764"/>
      <c r="Y29" s="764"/>
      <c r="Z29" s="764"/>
      <c r="AA29" s="764"/>
      <c r="AB29" s="764"/>
      <c r="AC29" s="764"/>
      <c r="AD29" s="764"/>
      <c r="AE29" s="764"/>
      <c r="AF29" s="764"/>
      <c r="AG29" s="764"/>
      <c r="AH29" s="764"/>
      <c r="AI29" s="764"/>
      <c r="AJ29" s="764"/>
      <c r="AK29" s="758" t="s">
        <v>121</v>
      </c>
      <c r="AL29" s="758"/>
      <c r="AM29" s="758"/>
      <c r="AN29" s="758"/>
      <c r="AO29" s="764"/>
      <c r="AP29" s="764"/>
      <c r="AQ29" s="764"/>
      <c r="AR29" s="764"/>
      <c r="AS29" s="859"/>
    </row>
    <row r="30" spans="1:46">
      <c r="A30" s="753"/>
      <c r="B30" s="764"/>
      <c r="C30" s="764"/>
      <c r="D30" s="764"/>
      <c r="E30" s="764"/>
      <c r="F30" s="764"/>
      <c r="G30" s="764"/>
      <c r="H30" s="764"/>
      <c r="I30" s="764"/>
      <c r="J30" s="764"/>
      <c r="K30" s="764"/>
      <c r="L30" s="764"/>
      <c r="M30" s="764"/>
      <c r="N30" s="764"/>
      <c r="O30" s="764"/>
      <c r="P30" s="764"/>
      <c r="Q30" s="764"/>
      <c r="R30" s="764"/>
      <c r="S30" s="764"/>
      <c r="T30" s="764"/>
      <c r="U30" s="764"/>
      <c r="V30" s="764"/>
      <c r="W30" s="764"/>
      <c r="X30" s="764"/>
      <c r="Y30" s="764"/>
      <c r="Z30" s="764"/>
      <c r="AA30" s="764"/>
      <c r="AB30" s="764"/>
      <c r="AC30" s="764"/>
      <c r="AD30" s="764"/>
      <c r="AE30" s="764"/>
      <c r="AF30" s="764"/>
      <c r="AG30" s="764"/>
      <c r="AH30" s="764"/>
      <c r="AI30" s="764"/>
      <c r="AJ30" s="764"/>
      <c r="AK30" s="766"/>
      <c r="AL30" s="779"/>
      <c r="AM30" s="779"/>
      <c r="AN30" s="796"/>
      <c r="AO30" s="809" t="s">
        <v>88</v>
      </c>
      <c r="AP30" s="821"/>
      <c r="AQ30" s="832" t="s">
        <v>507</v>
      </c>
      <c r="AR30" s="846"/>
    </row>
    <row r="31" spans="1:46">
      <c r="A31" s="753"/>
      <c r="B31" s="764"/>
      <c r="C31" s="764"/>
      <c r="D31" s="764"/>
      <c r="E31" s="764"/>
      <c r="F31" s="764"/>
      <c r="G31" s="764"/>
      <c r="H31" s="764"/>
      <c r="I31" s="764"/>
      <c r="J31" s="764"/>
      <c r="K31" s="764"/>
      <c r="L31" s="764"/>
      <c r="M31" s="764"/>
      <c r="N31" s="764"/>
      <c r="O31" s="764"/>
      <c r="P31" s="764"/>
      <c r="Q31" s="764"/>
      <c r="R31" s="764"/>
      <c r="S31" s="764"/>
      <c r="T31" s="764"/>
      <c r="U31" s="764"/>
      <c r="V31" s="764"/>
      <c r="W31" s="764"/>
      <c r="X31" s="764"/>
      <c r="Y31" s="764"/>
      <c r="Z31" s="764"/>
      <c r="AA31" s="764"/>
      <c r="AB31" s="764"/>
      <c r="AC31" s="764"/>
      <c r="AD31" s="764"/>
      <c r="AE31" s="764"/>
      <c r="AF31" s="764"/>
      <c r="AG31" s="764"/>
      <c r="AH31" s="764"/>
      <c r="AI31" s="764"/>
      <c r="AJ31" s="764"/>
      <c r="AK31" s="767"/>
      <c r="AL31" s="780"/>
      <c r="AM31" s="780"/>
      <c r="AN31" s="797"/>
      <c r="AO31" s="810"/>
      <c r="AP31" s="822" t="s">
        <v>508</v>
      </c>
      <c r="AQ31" s="833" t="s">
        <v>510</v>
      </c>
      <c r="AR31" s="847" t="s">
        <v>154</v>
      </c>
    </row>
    <row r="32" spans="1:46" ht="27" customHeight="1">
      <c r="A32" s="753"/>
      <c r="B32" s="764"/>
      <c r="C32" s="764"/>
      <c r="D32" s="764"/>
      <c r="E32" s="764"/>
      <c r="F32" s="764"/>
      <c r="G32" s="764"/>
      <c r="H32" s="764"/>
      <c r="I32" s="764"/>
      <c r="J32" s="764"/>
      <c r="K32" s="764"/>
      <c r="L32" s="764"/>
      <c r="M32" s="764"/>
      <c r="N32" s="764"/>
      <c r="O32" s="764"/>
      <c r="P32" s="764"/>
      <c r="Q32" s="764"/>
      <c r="R32" s="764"/>
      <c r="S32" s="764"/>
      <c r="T32" s="764"/>
      <c r="U32" s="764"/>
      <c r="V32" s="764"/>
      <c r="W32" s="764"/>
      <c r="X32" s="764"/>
      <c r="Y32" s="764"/>
      <c r="Z32" s="764"/>
      <c r="AA32" s="764"/>
      <c r="AB32" s="764"/>
      <c r="AC32" s="764"/>
      <c r="AD32" s="764"/>
      <c r="AE32" s="764"/>
      <c r="AF32" s="764"/>
      <c r="AG32" s="764"/>
      <c r="AH32" s="764"/>
      <c r="AI32" s="764"/>
      <c r="AJ32" s="764"/>
      <c r="AK32" s="772" t="s">
        <v>517</v>
      </c>
      <c r="AL32" s="785"/>
      <c r="AM32" s="785"/>
      <c r="AN32" s="802"/>
      <c r="AO32" s="812">
        <v>3774247</v>
      </c>
      <c r="AP32" s="812">
        <v>11380</v>
      </c>
      <c r="AQ32" s="839">
        <v>5507</v>
      </c>
      <c r="AR32" s="849">
        <v>106.6</v>
      </c>
    </row>
    <row r="33" spans="1:46" ht="13.5" customHeight="1">
      <c r="A33" s="753"/>
      <c r="B33" s="764"/>
      <c r="C33" s="764"/>
      <c r="D33" s="764"/>
      <c r="E33" s="764"/>
      <c r="F33" s="764"/>
      <c r="G33" s="764"/>
      <c r="H33" s="764"/>
      <c r="I33" s="764"/>
      <c r="J33" s="764"/>
      <c r="K33" s="764"/>
      <c r="L33" s="764"/>
      <c r="M33" s="764"/>
      <c r="N33" s="764"/>
      <c r="O33" s="764"/>
      <c r="P33" s="764"/>
      <c r="Q33" s="764"/>
      <c r="R33" s="764"/>
      <c r="S33" s="764"/>
      <c r="T33" s="764"/>
      <c r="U33" s="764"/>
      <c r="V33" s="764"/>
      <c r="W33" s="764"/>
      <c r="X33" s="764"/>
      <c r="Y33" s="764"/>
      <c r="Z33" s="764"/>
      <c r="AA33" s="764"/>
      <c r="AB33" s="764"/>
      <c r="AC33" s="764"/>
      <c r="AD33" s="764"/>
      <c r="AE33" s="764"/>
      <c r="AF33" s="764"/>
      <c r="AG33" s="764"/>
      <c r="AH33" s="764"/>
      <c r="AI33" s="764"/>
      <c r="AJ33" s="764"/>
      <c r="AK33" s="772" t="s">
        <v>518</v>
      </c>
      <c r="AL33" s="785"/>
      <c r="AM33" s="785"/>
      <c r="AN33" s="802"/>
      <c r="AO33" s="812" t="s">
        <v>207</v>
      </c>
      <c r="AP33" s="812" t="s">
        <v>207</v>
      </c>
      <c r="AQ33" s="839" t="s">
        <v>207</v>
      </c>
      <c r="AR33" s="849" t="s">
        <v>207</v>
      </c>
    </row>
    <row r="34" spans="1:46" ht="27" customHeight="1">
      <c r="A34" s="753"/>
      <c r="B34" s="764"/>
      <c r="C34" s="764"/>
      <c r="D34" s="764"/>
      <c r="E34" s="764"/>
      <c r="F34" s="764"/>
      <c r="G34" s="764"/>
      <c r="H34" s="764"/>
      <c r="I34" s="764"/>
      <c r="J34" s="764"/>
      <c r="K34" s="764"/>
      <c r="L34" s="764"/>
      <c r="M34" s="764"/>
      <c r="N34" s="764"/>
      <c r="O34" s="764"/>
      <c r="P34" s="764"/>
      <c r="Q34" s="764"/>
      <c r="R34" s="764"/>
      <c r="S34" s="764"/>
      <c r="T34" s="764"/>
      <c r="U34" s="764"/>
      <c r="V34" s="764"/>
      <c r="W34" s="764"/>
      <c r="X34" s="764"/>
      <c r="Y34" s="764"/>
      <c r="Z34" s="764"/>
      <c r="AA34" s="764"/>
      <c r="AB34" s="764"/>
      <c r="AC34" s="764"/>
      <c r="AD34" s="764"/>
      <c r="AE34" s="764"/>
      <c r="AF34" s="764"/>
      <c r="AG34" s="764"/>
      <c r="AH34" s="764"/>
      <c r="AI34" s="764"/>
      <c r="AJ34" s="764"/>
      <c r="AK34" s="772" t="s">
        <v>57</v>
      </c>
      <c r="AL34" s="785"/>
      <c r="AM34" s="785"/>
      <c r="AN34" s="802"/>
      <c r="AO34" s="812">
        <v>14400</v>
      </c>
      <c r="AP34" s="812">
        <v>43</v>
      </c>
      <c r="AQ34" s="839">
        <v>284</v>
      </c>
      <c r="AR34" s="849">
        <v>-84.9</v>
      </c>
    </row>
    <row r="35" spans="1:46" ht="27" customHeight="1">
      <c r="A35" s="753"/>
      <c r="B35" s="764"/>
      <c r="C35" s="764"/>
      <c r="D35" s="764"/>
      <c r="E35" s="764"/>
      <c r="F35" s="764"/>
      <c r="G35" s="764"/>
      <c r="H35" s="764"/>
      <c r="I35" s="764"/>
      <c r="J35" s="764"/>
      <c r="K35" s="764"/>
      <c r="L35" s="764"/>
      <c r="M35" s="764"/>
      <c r="N35" s="764"/>
      <c r="O35" s="764"/>
      <c r="P35" s="764"/>
      <c r="Q35" s="764"/>
      <c r="R35" s="764"/>
      <c r="S35" s="764"/>
      <c r="T35" s="764"/>
      <c r="U35" s="764"/>
      <c r="V35" s="764"/>
      <c r="W35" s="764"/>
      <c r="X35" s="764"/>
      <c r="Y35" s="764"/>
      <c r="Z35" s="764"/>
      <c r="AA35" s="764"/>
      <c r="AB35" s="764"/>
      <c r="AC35" s="764"/>
      <c r="AD35" s="764"/>
      <c r="AE35" s="764"/>
      <c r="AF35" s="764"/>
      <c r="AG35" s="764"/>
      <c r="AH35" s="764"/>
      <c r="AI35" s="764"/>
      <c r="AJ35" s="764"/>
      <c r="AK35" s="772" t="s">
        <v>519</v>
      </c>
      <c r="AL35" s="785"/>
      <c r="AM35" s="785"/>
      <c r="AN35" s="802"/>
      <c r="AO35" s="812" t="s">
        <v>207</v>
      </c>
      <c r="AP35" s="812" t="s">
        <v>207</v>
      </c>
      <c r="AQ35" s="839">
        <v>33</v>
      </c>
      <c r="AR35" s="849" t="s">
        <v>207</v>
      </c>
    </row>
    <row r="36" spans="1:46" ht="27" customHeight="1">
      <c r="A36" s="753"/>
      <c r="B36" s="764"/>
      <c r="C36" s="764"/>
      <c r="D36" s="764"/>
      <c r="E36" s="764"/>
      <c r="F36" s="764"/>
      <c r="G36" s="764"/>
      <c r="H36" s="764"/>
      <c r="I36" s="764"/>
      <c r="J36" s="764"/>
      <c r="K36" s="764"/>
      <c r="L36" s="764"/>
      <c r="M36" s="764"/>
      <c r="N36" s="764"/>
      <c r="O36" s="764"/>
      <c r="P36" s="764"/>
      <c r="Q36" s="764"/>
      <c r="R36" s="764"/>
      <c r="S36" s="764"/>
      <c r="T36" s="764"/>
      <c r="U36" s="764"/>
      <c r="V36" s="764"/>
      <c r="W36" s="764"/>
      <c r="X36" s="764"/>
      <c r="Y36" s="764"/>
      <c r="Z36" s="764"/>
      <c r="AA36" s="764"/>
      <c r="AB36" s="764"/>
      <c r="AC36" s="764"/>
      <c r="AD36" s="764"/>
      <c r="AE36" s="764"/>
      <c r="AF36" s="764"/>
      <c r="AG36" s="764"/>
      <c r="AH36" s="764"/>
      <c r="AI36" s="764"/>
      <c r="AJ36" s="764"/>
      <c r="AK36" s="772" t="s">
        <v>33</v>
      </c>
      <c r="AL36" s="785"/>
      <c r="AM36" s="785"/>
      <c r="AN36" s="802"/>
      <c r="AO36" s="812">
        <v>90231</v>
      </c>
      <c r="AP36" s="812">
        <v>272</v>
      </c>
      <c r="AQ36" s="839">
        <v>298</v>
      </c>
      <c r="AR36" s="849">
        <v>-8.6999999999999993</v>
      </c>
    </row>
    <row r="37" spans="1:46" ht="13.5" customHeight="1">
      <c r="A37" s="753"/>
      <c r="B37" s="764"/>
      <c r="C37" s="764"/>
      <c r="D37" s="764"/>
      <c r="E37" s="764"/>
      <c r="F37" s="764"/>
      <c r="G37" s="764"/>
      <c r="H37" s="764"/>
      <c r="I37" s="764"/>
      <c r="J37" s="764"/>
      <c r="K37" s="764"/>
      <c r="L37" s="764"/>
      <c r="M37" s="764"/>
      <c r="N37" s="764"/>
      <c r="O37" s="764"/>
      <c r="P37" s="764"/>
      <c r="Q37" s="764"/>
      <c r="R37" s="764"/>
      <c r="S37" s="764"/>
      <c r="T37" s="764"/>
      <c r="U37" s="764"/>
      <c r="V37" s="764"/>
      <c r="W37" s="764"/>
      <c r="X37" s="764"/>
      <c r="Y37" s="764"/>
      <c r="Z37" s="764"/>
      <c r="AA37" s="764"/>
      <c r="AB37" s="764"/>
      <c r="AC37" s="764"/>
      <c r="AD37" s="764"/>
      <c r="AE37" s="764"/>
      <c r="AF37" s="764"/>
      <c r="AG37" s="764"/>
      <c r="AH37" s="764"/>
      <c r="AI37" s="764"/>
      <c r="AJ37" s="764"/>
      <c r="AK37" s="772" t="s">
        <v>357</v>
      </c>
      <c r="AL37" s="785"/>
      <c r="AM37" s="785"/>
      <c r="AN37" s="802"/>
      <c r="AO37" s="812">
        <v>165293</v>
      </c>
      <c r="AP37" s="812">
        <v>498</v>
      </c>
      <c r="AQ37" s="839">
        <v>1746</v>
      </c>
      <c r="AR37" s="849">
        <v>-71.5</v>
      </c>
    </row>
    <row r="38" spans="1:46" ht="27" customHeight="1">
      <c r="A38" s="753"/>
      <c r="B38" s="764"/>
      <c r="C38" s="764"/>
      <c r="D38" s="764"/>
      <c r="E38" s="764"/>
      <c r="F38" s="764"/>
      <c r="G38" s="764"/>
      <c r="H38" s="764"/>
      <c r="I38" s="764"/>
      <c r="J38" s="764"/>
      <c r="K38" s="764"/>
      <c r="L38" s="764"/>
      <c r="M38" s="764"/>
      <c r="N38" s="764"/>
      <c r="O38" s="764"/>
      <c r="P38" s="764"/>
      <c r="Q38" s="764"/>
      <c r="R38" s="764"/>
      <c r="S38" s="764"/>
      <c r="T38" s="764"/>
      <c r="U38" s="764"/>
      <c r="V38" s="764"/>
      <c r="W38" s="764"/>
      <c r="X38" s="764"/>
      <c r="Y38" s="764"/>
      <c r="Z38" s="764"/>
      <c r="AA38" s="764"/>
      <c r="AB38" s="764"/>
      <c r="AC38" s="764"/>
      <c r="AD38" s="764"/>
      <c r="AE38" s="764"/>
      <c r="AF38" s="764"/>
      <c r="AG38" s="764"/>
      <c r="AH38" s="764"/>
      <c r="AI38" s="764"/>
      <c r="AJ38" s="764"/>
      <c r="AK38" s="773" t="s">
        <v>520</v>
      </c>
      <c r="AL38" s="786"/>
      <c r="AM38" s="786"/>
      <c r="AN38" s="803"/>
      <c r="AO38" s="816" t="s">
        <v>207</v>
      </c>
      <c r="AP38" s="816" t="s">
        <v>207</v>
      </c>
      <c r="AQ38" s="840" t="s">
        <v>207</v>
      </c>
      <c r="AR38" s="838" t="s">
        <v>207</v>
      </c>
      <c r="AS38" s="859"/>
    </row>
    <row r="39" spans="1:46">
      <c r="A39" s="753"/>
      <c r="B39" s="764"/>
      <c r="C39" s="764"/>
      <c r="D39" s="764"/>
      <c r="E39" s="764"/>
      <c r="F39" s="764"/>
      <c r="G39" s="764"/>
      <c r="H39" s="764"/>
      <c r="I39" s="764"/>
      <c r="J39" s="764"/>
      <c r="K39" s="764"/>
      <c r="L39" s="764"/>
      <c r="M39" s="764"/>
      <c r="N39" s="764"/>
      <c r="O39" s="764"/>
      <c r="P39" s="764"/>
      <c r="Q39" s="764"/>
      <c r="R39" s="764"/>
      <c r="S39" s="764"/>
      <c r="T39" s="764"/>
      <c r="U39" s="764"/>
      <c r="V39" s="764"/>
      <c r="W39" s="764"/>
      <c r="X39" s="764"/>
      <c r="Y39" s="764"/>
      <c r="Z39" s="764"/>
      <c r="AA39" s="764"/>
      <c r="AB39" s="764"/>
      <c r="AC39" s="764"/>
      <c r="AD39" s="764"/>
      <c r="AE39" s="764"/>
      <c r="AF39" s="764"/>
      <c r="AG39" s="764"/>
      <c r="AH39" s="764"/>
      <c r="AI39" s="764"/>
      <c r="AJ39" s="764"/>
      <c r="AK39" s="773" t="s">
        <v>86</v>
      </c>
      <c r="AL39" s="786"/>
      <c r="AM39" s="786"/>
      <c r="AN39" s="803"/>
      <c r="AO39" s="812" t="s">
        <v>207</v>
      </c>
      <c r="AP39" s="812" t="s">
        <v>207</v>
      </c>
      <c r="AQ39" s="839">
        <v>-16</v>
      </c>
      <c r="AR39" s="849" t="s">
        <v>207</v>
      </c>
      <c r="AS39" s="859"/>
    </row>
    <row r="40" spans="1:46" ht="27" customHeight="1">
      <c r="A40" s="753"/>
      <c r="B40" s="764"/>
      <c r="C40" s="764"/>
      <c r="D40" s="764"/>
      <c r="E40" s="764"/>
      <c r="F40" s="764"/>
      <c r="G40" s="764"/>
      <c r="H40" s="764"/>
      <c r="I40" s="764"/>
      <c r="J40" s="764"/>
      <c r="K40" s="764"/>
      <c r="L40" s="764"/>
      <c r="M40" s="764"/>
      <c r="N40" s="764"/>
      <c r="O40" s="764"/>
      <c r="P40" s="764"/>
      <c r="Q40" s="764"/>
      <c r="R40" s="764"/>
      <c r="S40" s="764"/>
      <c r="T40" s="764"/>
      <c r="U40" s="764"/>
      <c r="V40" s="764"/>
      <c r="W40" s="764"/>
      <c r="X40" s="764"/>
      <c r="Y40" s="764"/>
      <c r="Z40" s="764"/>
      <c r="AA40" s="764"/>
      <c r="AB40" s="764"/>
      <c r="AC40" s="764"/>
      <c r="AD40" s="764"/>
      <c r="AE40" s="764"/>
      <c r="AF40" s="764"/>
      <c r="AG40" s="764"/>
      <c r="AH40" s="764"/>
      <c r="AI40" s="764"/>
      <c r="AJ40" s="764"/>
      <c r="AK40" s="772" t="s">
        <v>521</v>
      </c>
      <c r="AL40" s="785"/>
      <c r="AM40" s="785"/>
      <c r="AN40" s="802"/>
      <c r="AO40" s="812">
        <v>-6040792</v>
      </c>
      <c r="AP40" s="812">
        <v>-18214</v>
      </c>
      <c r="AQ40" s="839">
        <v>-16103</v>
      </c>
      <c r="AR40" s="849">
        <v>13.1</v>
      </c>
      <c r="AS40" s="859"/>
    </row>
    <row r="41" spans="1:46">
      <c r="A41" s="753"/>
      <c r="B41" s="764"/>
      <c r="C41" s="764"/>
      <c r="D41" s="764"/>
      <c r="E41" s="764"/>
      <c r="F41" s="764"/>
      <c r="G41" s="764"/>
      <c r="H41" s="764"/>
      <c r="I41" s="764"/>
      <c r="J41" s="764"/>
      <c r="K41" s="764"/>
      <c r="L41" s="764"/>
      <c r="M41" s="764"/>
      <c r="N41" s="764"/>
      <c r="O41" s="764"/>
      <c r="P41" s="764"/>
      <c r="Q41" s="764"/>
      <c r="R41" s="764"/>
      <c r="S41" s="764"/>
      <c r="T41" s="764"/>
      <c r="U41" s="764"/>
      <c r="V41" s="764"/>
      <c r="W41" s="764"/>
      <c r="X41" s="764"/>
      <c r="Y41" s="764"/>
      <c r="Z41" s="764"/>
      <c r="AA41" s="764"/>
      <c r="AB41" s="764"/>
      <c r="AC41" s="764"/>
      <c r="AD41" s="764"/>
      <c r="AE41" s="764"/>
      <c r="AF41" s="764"/>
      <c r="AG41" s="764"/>
      <c r="AH41" s="764"/>
      <c r="AI41" s="764"/>
      <c r="AJ41" s="764"/>
      <c r="AK41" s="774" t="s">
        <v>393</v>
      </c>
      <c r="AL41" s="787"/>
      <c r="AM41" s="787"/>
      <c r="AN41" s="804"/>
      <c r="AO41" s="812">
        <v>-1996621</v>
      </c>
      <c r="AP41" s="812">
        <v>-6020</v>
      </c>
      <c r="AQ41" s="839">
        <v>-8251</v>
      </c>
      <c r="AR41" s="849">
        <v>-27</v>
      </c>
      <c r="AS41" s="859"/>
    </row>
    <row r="42" spans="1:46">
      <c r="A42" s="753"/>
      <c r="B42" s="764"/>
      <c r="C42" s="764"/>
      <c r="D42" s="764"/>
      <c r="E42" s="764"/>
      <c r="F42" s="764"/>
      <c r="G42" s="764"/>
      <c r="H42" s="764"/>
      <c r="I42" s="764"/>
      <c r="J42" s="764"/>
      <c r="K42" s="764"/>
      <c r="L42" s="764"/>
      <c r="M42" s="764"/>
      <c r="N42" s="764"/>
      <c r="O42" s="764"/>
      <c r="P42" s="764"/>
      <c r="Q42" s="764"/>
      <c r="R42" s="764"/>
      <c r="S42" s="764"/>
      <c r="T42" s="764"/>
      <c r="U42" s="764"/>
      <c r="V42" s="764"/>
      <c r="W42" s="764"/>
      <c r="X42" s="764"/>
      <c r="Y42" s="764"/>
      <c r="Z42" s="764"/>
      <c r="AA42" s="764"/>
      <c r="AB42" s="764"/>
      <c r="AC42" s="764"/>
      <c r="AD42" s="764"/>
      <c r="AE42" s="764"/>
      <c r="AF42" s="764"/>
      <c r="AG42" s="764"/>
      <c r="AH42" s="764"/>
      <c r="AI42" s="764"/>
      <c r="AJ42" s="764"/>
      <c r="AK42" s="775" t="s">
        <v>370</v>
      </c>
      <c r="AL42" s="764"/>
      <c r="AM42" s="764"/>
      <c r="AN42" s="764"/>
      <c r="AO42" s="764"/>
      <c r="AP42" s="764"/>
      <c r="AQ42" s="826"/>
      <c r="AR42" s="826"/>
      <c r="AS42" s="859"/>
    </row>
    <row r="43" spans="1:46">
      <c r="A43" s="753"/>
      <c r="B43" s="764"/>
      <c r="C43" s="764"/>
      <c r="D43" s="764"/>
      <c r="E43" s="764"/>
      <c r="F43" s="764"/>
      <c r="G43" s="764"/>
      <c r="H43" s="764"/>
      <c r="I43" s="764"/>
      <c r="J43" s="764"/>
      <c r="K43" s="764"/>
      <c r="L43" s="764"/>
      <c r="M43" s="764"/>
      <c r="N43" s="764"/>
      <c r="O43" s="764"/>
      <c r="P43" s="764"/>
      <c r="Q43" s="764"/>
      <c r="R43" s="764"/>
      <c r="S43" s="764"/>
      <c r="T43" s="764"/>
      <c r="U43" s="764"/>
      <c r="V43" s="764"/>
      <c r="W43" s="764"/>
      <c r="X43" s="764"/>
      <c r="Y43" s="764"/>
      <c r="Z43" s="764"/>
      <c r="AA43" s="764"/>
      <c r="AB43" s="764"/>
      <c r="AC43" s="764"/>
      <c r="AD43" s="764"/>
      <c r="AE43" s="764"/>
      <c r="AF43" s="764"/>
      <c r="AG43" s="764"/>
      <c r="AH43" s="764"/>
      <c r="AI43" s="764"/>
      <c r="AJ43" s="764"/>
      <c r="AK43" s="764"/>
      <c r="AL43" s="764"/>
      <c r="AM43" s="764"/>
      <c r="AN43" s="764"/>
      <c r="AO43" s="764"/>
      <c r="AP43" s="828"/>
      <c r="AQ43" s="826"/>
      <c r="AR43" s="764"/>
      <c r="AS43" s="859"/>
    </row>
    <row r="44" spans="1:46">
      <c r="A44" s="753"/>
      <c r="B44" s="764"/>
      <c r="C44" s="764"/>
      <c r="D44" s="764"/>
      <c r="E44" s="764"/>
      <c r="F44" s="764"/>
      <c r="G44" s="764"/>
      <c r="H44" s="764"/>
      <c r="I44" s="764"/>
      <c r="J44" s="764"/>
      <c r="K44" s="764"/>
      <c r="L44" s="764"/>
      <c r="M44" s="764"/>
      <c r="N44" s="764"/>
      <c r="O44" s="764"/>
      <c r="P44" s="764"/>
      <c r="Q44" s="764"/>
      <c r="R44" s="764"/>
      <c r="S44" s="764"/>
      <c r="T44" s="764"/>
      <c r="U44" s="764"/>
      <c r="V44" s="764"/>
      <c r="W44" s="764"/>
      <c r="X44" s="764"/>
      <c r="Y44" s="764"/>
      <c r="Z44" s="764"/>
      <c r="AA44" s="764"/>
      <c r="AB44" s="764"/>
      <c r="AC44" s="764"/>
      <c r="AD44" s="764"/>
      <c r="AE44" s="764"/>
      <c r="AF44" s="764"/>
      <c r="AG44" s="764"/>
      <c r="AH44" s="764"/>
      <c r="AI44" s="764"/>
      <c r="AJ44" s="764"/>
      <c r="AK44" s="764"/>
      <c r="AL44" s="764"/>
      <c r="AM44" s="764"/>
      <c r="AN44" s="764"/>
      <c r="AO44" s="764"/>
      <c r="AP44" s="764"/>
      <c r="AQ44" s="826"/>
      <c r="AR44" s="764"/>
    </row>
    <row r="45" spans="1:46">
      <c r="A45" s="760"/>
      <c r="B45" s="760"/>
      <c r="C45" s="760"/>
      <c r="D45" s="760"/>
      <c r="E45" s="760"/>
      <c r="F45" s="760"/>
      <c r="G45" s="760"/>
      <c r="H45" s="760"/>
      <c r="I45" s="760"/>
      <c r="J45" s="760"/>
      <c r="K45" s="760"/>
      <c r="L45" s="760"/>
      <c r="M45" s="760"/>
      <c r="N45" s="760"/>
      <c r="O45" s="760"/>
      <c r="P45" s="760"/>
      <c r="Q45" s="760"/>
      <c r="R45" s="760"/>
      <c r="S45" s="760"/>
      <c r="T45" s="760"/>
      <c r="U45" s="760"/>
      <c r="V45" s="760"/>
      <c r="W45" s="760"/>
      <c r="X45" s="760"/>
      <c r="Y45" s="760"/>
      <c r="Z45" s="760"/>
      <c r="AA45" s="760"/>
      <c r="AB45" s="760"/>
      <c r="AC45" s="760"/>
      <c r="AD45" s="760"/>
      <c r="AE45" s="760"/>
      <c r="AF45" s="760"/>
      <c r="AG45" s="760"/>
      <c r="AH45" s="760"/>
      <c r="AI45" s="760"/>
      <c r="AJ45" s="760"/>
      <c r="AK45" s="760"/>
      <c r="AL45" s="760"/>
      <c r="AM45" s="760"/>
      <c r="AN45" s="760"/>
      <c r="AO45" s="760"/>
      <c r="AP45" s="760"/>
      <c r="AQ45" s="841"/>
      <c r="AR45" s="760"/>
      <c r="AS45" s="760"/>
      <c r="AT45" s="764"/>
    </row>
    <row r="46" spans="1:46">
      <c r="A46" s="761"/>
      <c r="B46" s="761"/>
      <c r="C46" s="761"/>
      <c r="D46" s="761"/>
      <c r="E46" s="761"/>
      <c r="F46" s="761"/>
      <c r="G46" s="761"/>
      <c r="H46" s="761"/>
      <c r="I46" s="761"/>
      <c r="J46" s="761"/>
      <c r="K46" s="761"/>
      <c r="L46" s="761"/>
      <c r="M46" s="761"/>
      <c r="N46" s="761"/>
      <c r="O46" s="761"/>
      <c r="P46" s="761"/>
      <c r="Q46" s="761"/>
      <c r="R46" s="761"/>
      <c r="S46" s="761"/>
      <c r="T46" s="761"/>
      <c r="U46" s="761"/>
      <c r="V46" s="761"/>
      <c r="W46" s="761"/>
      <c r="X46" s="761"/>
      <c r="Y46" s="761"/>
      <c r="Z46" s="761"/>
      <c r="AA46" s="761"/>
      <c r="AB46" s="761"/>
      <c r="AC46" s="761"/>
      <c r="AD46" s="761"/>
      <c r="AE46" s="761"/>
      <c r="AF46" s="761"/>
      <c r="AG46" s="761"/>
      <c r="AH46" s="761"/>
      <c r="AI46" s="761"/>
      <c r="AJ46" s="761"/>
      <c r="AK46" s="761"/>
      <c r="AL46" s="761"/>
      <c r="AM46" s="761"/>
      <c r="AN46" s="761"/>
      <c r="AO46" s="761"/>
      <c r="AP46" s="761"/>
      <c r="AQ46" s="761"/>
      <c r="AR46" s="761"/>
      <c r="AS46" s="761"/>
      <c r="AT46" s="764"/>
    </row>
    <row r="47" spans="1:46" ht="17.25" customHeight="1">
      <c r="A47" s="762" t="s">
        <v>522</v>
      </c>
      <c r="B47" s="764"/>
      <c r="C47" s="764"/>
      <c r="D47" s="764"/>
      <c r="E47" s="764"/>
      <c r="F47" s="764"/>
      <c r="G47" s="764"/>
      <c r="H47" s="764"/>
      <c r="I47" s="764"/>
      <c r="J47" s="764"/>
      <c r="K47" s="764"/>
      <c r="L47" s="764"/>
      <c r="M47" s="764"/>
      <c r="N47" s="764"/>
      <c r="O47" s="764"/>
      <c r="P47" s="764"/>
      <c r="Q47" s="764"/>
      <c r="R47" s="764"/>
      <c r="S47" s="764"/>
      <c r="T47" s="764"/>
      <c r="U47" s="764"/>
      <c r="V47" s="764"/>
      <c r="W47" s="764"/>
      <c r="X47" s="764"/>
      <c r="Y47" s="764"/>
      <c r="Z47" s="764"/>
      <c r="AA47" s="764"/>
      <c r="AB47" s="764"/>
      <c r="AC47" s="764"/>
      <c r="AD47" s="764"/>
      <c r="AE47" s="764"/>
      <c r="AF47" s="764"/>
      <c r="AG47" s="764"/>
      <c r="AH47" s="764"/>
      <c r="AI47" s="764"/>
      <c r="AJ47" s="764"/>
      <c r="AK47" s="764"/>
      <c r="AL47" s="764"/>
      <c r="AM47" s="764"/>
      <c r="AN47" s="764"/>
      <c r="AO47" s="764"/>
      <c r="AP47" s="764"/>
      <c r="AQ47" s="764"/>
      <c r="AR47" s="764"/>
    </row>
    <row r="48" spans="1:46">
      <c r="A48" s="753"/>
      <c r="B48" s="764"/>
      <c r="C48" s="764"/>
      <c r="D48" s="764"/>
      <c r="E48" s="764"/>
      <c r="F48" s="764"/>
      <c r="G48" s="764"/>
      <c r="H48" s="764"/>
      <c r="I48" s="764"/>
      <c r="J48" s="764"/>
      <c r="K48" s="764"/>
      <c r="L48" s="764"/>
      <c r="M48" s="764"/>
      <c r="N48" s="764"/>
      <c r="O48" s="764"/>
      <c r="P48" s="764"/>
      <c r="Q48" s="764"/>
      <c r="R48" s="764"/>
      <c r="S48" s="764"/>
      <c r="T48" s="764"/>
      <c r="U48" s="764"/>
      <c r="V48" s="764"/>
      <c r="W48" s="764"/>
      <c r="X48" s="764"/>
      <c r="Y48" s="764"/>
      <c r="Z48" s="764"/>
      <c r="AA48" s="764"/>
      <c r="AB48" s="764"/>
      <c r="AC48" s="764"/>
      <c r="AD48" s="764"/>
      <c r="AE48" s="764"/>
      <c r="AF48" s="764"/>
      <c r="AG48" s="764"/>
      <c r="AH48" s="764"/>
      <c r="AI48" s="764"/>
      <c r="AJ48" s="764"/>
      <c r="AK48" s="761" t="s">
        <v>523</v>
      </c>
      <c r="AL48" s="761"/>
      <c r="AM48" s="761"/>
      <c r="AN48" s="761"/>
      <c r="AO48" s="761"/>
      <c r="AP48" s="761"/>
      <c r="AQ48" s="827"/>
      <c r="AR48" s="761"/>
    </row>
    <row r="49" spans="1:44" ht="13.5" customHeight="1">
      <c r="A49" s="753"/>
      <c r="B49" s="764"/>
      <c r="C49" s="764"/>
      <c r="D49" s="764"/>
      <c r="E49" s="764"/>
      <c r="F49" s="764"/>
      <c r="G49" s="764"/>
      <c r="H49" s="764"/>
      <c r="I49" s="764"/>
      <c r="J49" s="764"/>
      <c r="K49" s="764"/>
      <c r="L49" s="764"/>
      <c r="M49" s="764"/>
      <c r="N49" s="764"/>
      <c r="O49" s="764"/>
      <c r="P49" s="764"/>
      <c r="Q49" s="764"/>
      <c r="R49" s="764"/>
      <c r="S49" s="764"/>
      <c r="T49" s="764"/>
      <c r="U49" s="764"/>
      <c r="V49" s="764"/>
      <c r="W49" s="764"/>
      <c r="X49" s="764"/>
      <c r="Y49" s="764"/>
      <c r="Z49" s="764"/>
      <c r="AA49" s="764"/>
      <c r="AB49" s="764"/>
      <c r="AC49" s="764"/>
      <c r="AD49" s="764"/>
      <c r="AE49" s="764"/>
      <c r="AF49" s="764"/>
      <c r="AG49" s="764"/>
      <c r="AH49" s="764"/>
      <c r="AI49" s="764"/>
      <c r="AJ49" s="764"/>
      <c r="AK49" s="776"/>
      <c r="AL49" s="788"/>
      <c r="AM49" s="792" t="s">
        <v>88</v>
      </c>
      <c r="AN49" s="805" t="s">
        <v>444</v>
      </c>
      <c r="AO49" s="817"/>
      <c r="AP49" s="817"/>
      <c r="AQ49" s="817"/>
      <c r="AR49" s="851"/>
    </row>
    <row r="50" spans="1:44">
      <c r="A50" s="753"/>
      <c r="B50" s="764"/>
      <c r="C50" s="764"/>
      <c r="D50" s="764"/>
      <c r="E50" s="764"/>
      <c r="F50" s="764"/>
      <c r="G50" s="764"/>
      <c r="H50" s="764"/>
      <c r="I50" s="764"/>
      <c r="J50" s="764"/>
      <c r="K50" s="764"/>
      <c r="L50" s="764"/>
      <c r="M50" s="764"/>
      <c r="N50" s="764"/>
      <c r="O50" s="764"/>
      <c r="P50" s="764"/>
      <c r="Q50" s="764"/>
      <c r="R50" s="764"/>
      <c r="S50" s="764"/>
      <c r="T50" s="764"/>
      <c r="U50" s="764"/>
      <c r="V50" s="764"/>
      <c r="W50" s="764"/>
      <c r="X50" s="764"/>
      <c r="Y50" s="764"/>
      <c r="Z50" s="764"/>
      <c r="AA50" s="764"/>
      <c r="AB50" s="764"/>
      <c r="AC50" s="764"/>
      <c r="AD50" s="764"/>
      <c r="AE50" s="764"/>
      <c r="AF50" s="764"/>
      <c r="AG50" s="764"/>
      <c r="AH50" s="764"/>
      <c r="AI50" s="764"/>
      <c r="AJ50" s="764"/>
      <c r="AK50" s="777"/>
      <c r="AL50" s="789"/>
      <c r="AM50" s="793"/>
      <c r="AN50" s="806" t="s">
        <v>496</v>
      </c>
      <c r="AO50" s="818" t="s">
        <v>497</v>
      </c>
      <c r="AP50" s="829" t="s">
        <v>524</v>
      </c>
      <c r="AQ50" s="842" t="s">
        <v>389</v>
      </c>
      <c r="AR50" s="852" t="s">
        <v>526</v>
      </c>
    </row>
    <row r="51" spans="1:44">
      <c r="A51" s="753"/>
      <c r="B51" s="764"/>
      <c r="C51" s="764"/>
      <c r="D51" s="764"/>
      <c r="E51" s="764"/>
      <c r="F51" s="764"/>
      <c r="G51" s="764"/>
      <c r="H51" s="764"/>
      <c r="I51" s="764"/>
      <c r="J51" s="764"/>
      <c r="K51" s="764"/>
      <c r="L51" s="764"/>
      <c r="M51" s="764"/>
      <c r="N51" s="764"/>
      <c r="O51" s="764"/>
      <c r="P51" s="764"/>
      <c r="Q51" s="764"/>
      <c r="R51" s="764"/>
      <c r="S51" s="764"/>
      <c r="T51" s="764"/>
      <c r="U51" s="764"/>
      <c r="V51" s="764"/>
      <c r="W51" s="764"/>
      <c r="X51" s="764"/>
      <c r="Y51" s="764"/>
      <c r="Z51" s="764"/>
      <c r="AA51" s="764"/>
      <c r="AB51" s="764"/>
      <c r="AC51" s="764"/>
      <c r="AD51" s="764"/>
      <c r="AE51" s="764"/>
      <c r="AF51" s="764"/>
      <c r="AG51" s="764"/>
      <c r="AH51" s="764"/>
      <c r="AI51" s="764"/>
      <c r="AJ51" s="764"/>
      <c r="AK51" s="776" t="s">
        <v>398</v>
      </c>
      <c r="AL51" s="788"/>
      <c r="AM51" s="794">
        <v>20184169</v>
      </c>
      <c r="AN51" s="807">
        <v>63748</v>
      </c>
      <c r="AO51" s="819">
        <v>111.1</v>
      </c>
      <c r="AP51" s="830">
        <v>47064</v>
      </c>
      <c r="AQ51" s="843">
        <v>27.7</v>
      </c>
      <c r="AR51" s="853">
        <v>83.4</v>
      </c>
    </row>
    <row r="52" spans="1:44">
      <c r="A52" s="753"/>
      <c r="B52" s="764"/>
      <c r="C52" s="764"/>
      <c r="D52" s="764"/>
      <c r="E52" s="764"/>
      <c r="F52" s="764"/>
      <c r="G52" s="764"/>
      <c r="H52" s="764"/>
      <c r="I52" s="764"/>
      <c r="J52" s="764"/>
      <c r="K52" s="764"/>
      <c r="L52" s="764"/>
      <c r="M52" s="764"/>
      <c r="N52" s="764"/>
      <c r="O52" s="764"/>
      <c r="P52" s="764"/>
      <c r="Q52" s="764"/>
      <c r="R52" s="764"/>
      <c r="S52" s="764"/>
      <c r="T52" s="764"/>
      <c r="U52" s="764"/>
      <c r="V52" s="764"/>
      <c r="W52" s="764"/>
      <c r="X52" s="764"/>
      <c r="Y52" s="764"/>
      <c r="Z52" s="764"/>
      <c r="AA52" s="764"/>
      <c r="AB52" s="764"/>
      <c r="AC52" s="764"/>
      <c r="AD52" s="764"/>
      <c r="AE52" s="764"/>
      <c r="AF52" s="764"/>
      <c r="AG52" s="764"/>
      <c r="AH52" s="764"/>
      <c r="AI52" s="764"/>
      <c r="AJ52" s="764"/>
      <c r="AK52" s="778"/>
      <c r="AL52" s="790" t="s">
        <v>201</v>
      </c>
      <c r="AM52" s="795">
        <v>12706305</v>
      </c>
      <c r="AN52" s="808">
        <v>40130</v>
      </c>
      <c r="AO52" s="820">
        <v>92.3</v>
      </c>
      <c r="AP52" s="831">
        <v>32508</v>
      </c>
      <c r="AQ52" s="844">
        <v>35.5</v>
      </c>
      <c r="AR52" s="854">
        <v>56.8</v>
      </c>
    </row>
    <row r="53" spans="1:44">
      <c r="A53" s="753"/>
      <c r="B53" s="764"/>
      <c r="C53" s="764"/>
      <c r="D53" s="764"/>
      <c r="E53" s="764"/>
      <c r="F53" s="764"/>
      <c r="G53" s="764"/>
      <c r="H53" s="764"/>
      <c r="I53" s="764"/>
      <c r="J53" s="764"/>
      <c r="K53" s="764"/>
      <c r="L53" s="764"/>
      <c r="M53" s="764"/>
      <c r="N53" s="764"/>
      <c r="O53" s="764"/>
      <c r="P53" s="764"/>
      <c r="Q53" s="764"/>
      <c r="R53" s="764"/>
      <c r="S53" s="764"/>
      <c r="T53" s="764"/>
      <c r="U53" s="764"/>
      <c r="V53" s="764"/>
      <c r="W53" s="764"/>
      <c r="X53" s="764"/>
      <c r="Y53" s="764"/>
      <c r="Z53" s="764"/>
      <c r="AA53" s="764"/>
      <c r="AB53" s="764"/>
      <c r="AC53" s="764"/>
      <c r="AD53" s="764"/>
      <c r="AE53" s="764"/>
      <c r="AF53" s="764"/>
      <c r="AG53" s="764"/>
      <c r="AH53" s="764"/>
      <c r="AI53" s="764"/>
      <c r="AJ53" s="764"/>
      <c r="AK53" s="776" t="s">
        <v>240</v>
      </c>
      <c r="AL53" s="788"/>
      <c r="AM53" s="794">
        <v>16265771</v>
      </c>
      <c r="AN53" s="807">
        <v>50557</v>
      </c>
      <c r="AO53" s="819">
        <v>-20.7</v>
      </c>
      <c r="AP53" s="830">
        <v>43773</v>
      </c>
      <c r="AQ53" s="843">
        <v>-7</v>
      </c>
      <c r="AR53" s="853">
        <v>-13.7</v>
      </c>
    </row>
    <row r="54" spans="1:44">
      <c r="A54" s="753"/>
      <c r="B54" s="764"/>
      <c r="C54" s="764"/>
      <c r="D54" s="764"/>
      <c r="E54" s="764"/>
      <c r="F54" s="764"/>
      <c r="G54" s="764"/>
      <c r="H54" s="764"/>
      <c r="I54" s="764"/>
      <c r="J54" s="764"/>
      <c r="K54" s="764"/>
      <c r="L54" s="764"/>
      <c r="M54" s="764"/>
      <c r="N54" s="764"/>
      <c r="O54" s="764"/>
      <c r="P54" s="764"/>
      <c r="Q54" s="764"/>
      <c r="R54" s="764"/>
      <c r="S54" s="764"/>
      <c r="T54" s="764"/>
      <c r="U54" s="764"/>
      <c r="V54" s="764"/>
      <c r="W54" s="764"/>
      <c r="X54" s="764"/>
      <c r="Y54" s="764"/>
      <c r="Z54" s="764"/>
      <c r="AA54" s="764"/>
      <c r="AB54" s="764"/>
      <c r="AC54" s="764"/>
      <c r="AD54" s="764"/>
      <c r="AE54" s="764"/>
      <c r="AF54" s="764"/>
      <c r="AG54" s="764"/>
      <c r="AH54" s="764"/>
      <c r="AI54" s="764"/>
      <c r="AJ54" s="764"/>
      <c r="AK54" s="778"/>
      <c r="AL54" s="790" t="s">
        <v>201</v>
      </c>
      <c r="AM54" s="795">
        <v>8118242</v>
      </c>
      <c r="AN54" s="808">
        <v>25233</v>
      </c>
      <c r="AO54" s="820">
        <v>-37.1</v>
      </c>
      <c r="AP54" s="831">
        <v>30346</v>
      </c>
      <c r="AQ54" s="844">
        <v>-6.7</v>
      </c>
      <c r="AR54" s="854">
        <v>-30.4</v>
      </c>
    </row>
    <row r="55" spans="1:44">
      <c r="A55" s="753"/>
      <c r="B55" s="764"/>
      <c r="C55" s="764"/>
      <c r="D55" s="764"/>
      <c r="E55" s="764"/>
      <c r="F55" s="764"/>
      <c r="G55" s="764"/>
      <c r="H55" s="764"/>
      <c r="I55" s="764"/>
      <c r="J55" s="764"/>
      <c r="K55" s="764"/>
      <c r="L55" s="764"/>
      <c r="M55" s="764"/>
      <c r="N55" s="764"/>
      <c r="O55" s="764"/>
      <c r="P55" s="764"/>
      <c r="Q55" s="764"/>
      <c r="R55" s="764"/>
      <c r="S55" s="764"/>
      <c r="T55" s="764"/>
      <c r="U55" s="764"/>
      <c r="V55" s="764"/>
      <c r="W55" s="764"/>
      <c r="X55" s="764"/>
      <c r="Y55" s="764"/>
      <c r="Z55" s="764"/>
      <c r="AA55" s="764"/>
      <c r="AB55" s="764"/>
      <c r="AC55" s="764"/>
      <c r="AD55" s="764"/>
      <c r="AE55" s="764"/>
      <c r="AF55" s="764"/>
      <c r="AG55" s="764"/>
      <c r="AH55" s="764"/>
      <c r="AI55" s="764"/>
      <c r="AJ55" s="764"/>
      <c r="AK55" s="776" t="s">
        <v>132</v>
      </c>
      <c r="AL55" s="788"/>
      <c r="AM55" s="794">
        <v>14829712</v>
      </c>
      <c r="AN55" s="807">
        <v>45565</v>
      </c>
      <c r="AO55" s="819">
        <v>-9.9</v>
      </c>
      <c r="AP55" s="830">
        <v>51565</v>
      </c>
      <c r="AQ55" s="843">
        <v>17.8</v>
      </c>
      <c r="AR55" s="853">
        <v>-27.7</v>
      </c>
    </row>
    <row r="56" spans="1:44">
      <c r="A56" s="753"/>
      <c r="B56" s="764"/>
      <c r="C56" s="764"/>
      <c r="D56" s="764"/>
      <c r="E56" s="764"/>
      <c r="F56" s="764"/>
      <c r="G56" s="764"/>
      <c r="H56" s="764"/>
      <c r="I56" s="764"/>
      <c r="J56" s="764"/>
      <c r="K56" s="764"/>
      <c r="L56" s="764"/>
      <c r="M56" s="764"/>
      <c r="N56" s="764"/>
      <c r="O56" s="764"/>
      <c r="P56" s="764"/>
      <c r="Q56" s="764"/>
      <c r="R56" s="764"/>
      <c r="S56" s="764"/>
      <c r="T56" s="764"/>
      <c r="U56" s="764"/>
      <c r="V56" s="764"/>
      <c r="W56" s="764"/>
      <c r="X56" s="764"/>
      <c r="Y56" s="764"/>
      <c r="Z56" s="764"/>
      <c r="AA56" s="764"/>
      <c r="AB56" s="764"/>
      <c r="AC56" s="764"/>
      <c r="AD56" s="764"/>
      <c r="AE56" s="764"/>
      <c r="AF56" s="764"/>
      <c r="AG56" s="764"/>
      <c r="AH56" s="764"/>
      <c r="AI56" s="764"/>
      <c r="AJ56" s="764"/>
      <c r="AK56" s="778"/>
      <c r="AL56" s="790" t="s">
        <v>201</v>
      </c>
      <c r="AM56" s="795">
        <v>10735767</v>
      </c>
      <c r="AN56" s="808">
        <v>32986</v>
      </c>
      <c r="AO56" s="820">
        <v>30.7</v>
      </c>
      <c r="AP56" s="831">
        <v>35359</v>
      </c>
      <c r="AQ56" s="844">
        <v>16.5</v>
      </c>
      <c r="AR56" s="854">
        <v>14.2</v>
      </c>
    </row>
    <row r="57" spans="1:44">
      <c r="A57" s="753"/>
      <c r="B57" s="764"/>
      <c r="C57" s="764"/>
      <c r="D57" s="764"/>
      <c r="E57" s="764"/>
      <c r="F57" s="764"/>
      <c r="G57" s="764"/>
      <c r="H57" s="764"/>
      <c r="I57" s="764"/>
      <c r="J57" s="764"/>
      <c r="K57" s="764"/>
      <c r="L57" s="764"/>
      <c r="M57" s="764"/>
      <c r="N57" s="764"/>
      <c r="O57" s="764"/>
      <c r="P57" s="764"/>
      <c r="Q57" s="764"/>
      <c r="R57" s="764"/>
      <c r="S57" s="764"/>
      <c r="T57" s="764"/>
      <c r="U57" s="764"/>
      <c r="V57" s="764"/>
      <c r="W57" s="764"/>
      <c r="X57" s="764"/>
      <c r="Y57" s="764"/>
      <c r="Z57" s="764"/>
      <c r="AA57" s="764"/>
      <c r="AB57" s="764"/>
      <c r="AC57" s="764"/>
      <c r="AD57" s="764"/>
      <c r="AE57" s="764"/>
      <c r="AF57" s="764"/>
      <c r="AG57" s="764"/>
      <c r="AH57" s="764"/>
      <c r="AI57" s="764"/>
      <c r="AJ57" s="764"/>
      <c r="AK57" s="776" t="s">
        <v>238</v>
      </c>
      <c r="AL57" s="788"/>
      <c r="AM57" s="794">
        <v>13090817</v>
      </c>
      <c r="AN57" s="807">
        <v>39828</v>
      </c>
      <c r="AO57" s="819">
        <v>-12.6</v>
      </c>
      <c r="AP57" s="830">
        <v>46686</v>
      </c>
      <c r="AQ57" s="843">
        <v>-9.5</v>
      </c>
      <c r="AR57" s="853">
        <v>-3.1</v>
      </c>
    </row>
    <row r="58" spans="1:44">
      <c r="A58" s="753"/>
      <c r="B58" s="764"/>
      <c r="C58" s="764"/>
      <c r="D58" s="764"/>
      <c r="E58" s="764"/>
      <c r="F58" s="764"/>
      <c r="G58" s="764"/>
      <c r="H58" s="764"/>
      <c r="I58" s="764"/>
      <c r="J58" s="764"/>
      <c r="K58" s="764"/>
      <c r="L58" s="764"/>
      <c r="M58" s="764"/>
      <c r="N58" s="764"/>
      <c r="O58" s="764"/>
      <c r="P58" s="764"/>
      <c r="Q58" s="764"/>
      <c r="R58" s="764"/>
      <c r="S58" s="764"/>
      <c r="T58" s="764"/>
      <c r="U58" s="764"/>
      <c r="V58" s="764"/>
      <c r="W58" s="764"/>
      <c r="X58" s="764"/>
      <c r="Y58" s="764"/>
      <c r="Z58" s="764"/>
      <c r="AA58" s="764"/>
      <c r="AB58" s="764"/>
      <c r="AC58" s="764"/>
      <c r="AD58" s="764"/>
      <c r="AE58" s="764"/>
      <c r="AF58" s="764"/>
      <c r="AG58" s="764"/>
      <c r="AH58" s="764"/>
      <c r="AI58" s="764"/>
      <c r="AJ58" s="764"/>
      <c r="AK58" s="778"/>
      <c r="AL58" s="790" t="s">
        <v>201</v>
      </c>
      <c r="AM58" s="795">
        <v>9448657</v>
      </c>
      <c r="AN58" s="808">
        <v>28747</v>
      </c>
      <c r="AO58" s="820">
        <v>-12.9</v>
      </c>
      <c r="AP58" s="831">
        <v>32595</v>
      </c>
      <c r="AQ58" s="844">
        <v>-7.8</v>
      </c>
      <c r="AR58" s="854">
        <v>-5.0999999999999996</v>
      </c>
    </row>
    <row r="59" spans="1:44">
      <c r="A59" s="753"/>
      <c r="B59" s="764"/>
      <c r="C59" s="764"/>
      <c r="D59" s="764"/>
      <c r="E59" s="764"/>
      <c r="F59" s="764"/>
      <c r="G59" s="764"/>
      <c r="H59" s="764"/>
      <c r="I59" s="764"/>
      <c r="J59" s="764"/>
      <c r="K59" s="764"/>
      <c r="L59" s="764"/>
      <c r="M59" s="764"/>
      <c r="N59" s="764"/>
      <c r="O59" s="764"/>
      <c r="P59" s="764"/>
      <c r="Q59" s="764"/>
      <c r="R59" s="764"/>
      <c r="S59" s="764"/>
      <c r="T59" s="764"/>
      <c r="U59" s="764"/>
      <c r="V59" s="764"/>
      <c r="W59" s="764"/>
      <c r="X59" s="764"/>
      <c r="Y59" s="764"/>
      <c r="Z59" s="764"/>
      <c r="AA59" s="764"/>
      <c r="AB59" s="764"/>
      <c r="AC59" s="764"/>
      <c r="AD59" s="764"/>
      <c r="AE59" s="764"/>
      <c r="AF59" s="764"/>
      <c r="AG59" s="764"/>
      <c r="AH59" s="764"/>
      <c r="AI59" s="764"/>
      <c r="AJ59" s="764"/>
      <c r="AK59" s="776" t="s">
        <v>509</v>
      </c>
      <c r="AL59" s="788"/>
      <c r="AM59" s="794">
        <v>19710175</v>
      </c>
      <c r="AN59" s="807">
        <v>59429</v>
      </c>
      <c r="AO59" s="819">
        <v>49.2</v>
      </c>
      <c r="AP59" s="830">
        <v>49796</v>
      </c>
      <c r="AQ59" s="843">
        <v>6.7</v>
      </c>
      <c r="AR59" s="853">
        <v>42.5</v>
      </c>
    </row>
    <row r="60" spans="1:44">
      <c r="A60" s="753"/>
      <c r="B60" s="764"/>
      <c r="C60" s="764"/>
      <c r="D60" s="764"/>
      <c r="E60" s="764"/>
      <c r="F60" s="764"/>
      <c r="G60" s="764"/>
      <c r="H60" s="764"/>
      <c r="I60" s="764"/>
      <c r="J60" s="764"/>
      <c r="K60" s="764"/>
      <c r="L60" s="764"/>
      <c r="M60" s="764"/>
      <c r="N60" s="764"/>
      <c r="O60" s="764"/>
      <c r="P60" s="764"/>
      <c r="Q60" s="764"/>
      <c r="R60" s="764"/>
      <c r="S60" s="764"/>
      <c r="T60" s="764"/>
      <c r="U60" s="764"/>
      <c r="V60" s="764"/>
      <c r="W60" s="764"/>
      <c r="X60" s="764"/>
      <c r="Y60" s="764"/>
      <c r="Z60" s="764"/>
      <c r="AA60" s="764"/>
      <c r="AB60" s="764"/>
      <c r="AC60" s="764"/>
      <c r="AD60" s="764"/>
      <c r="AE60" s="764"/>
      <c r="AF60" s="764"/>
      <c r="AG60" s="764"/>
      <c r="AH60" s="764"/>
      <c r="AI60" s="764"/>
      <c r="AJ60" s="764"/>
      <c r="AK60" s="778"/>
      <c r="AL60" s="790" t="s">
        <v>201</v>
      </c>
      <c r="AM60" s="795">
        <v>13044156</v>
      </c>
      <c r="AN60" s="808">
        <v>39330</v>
      </c>
      <c r="AO60" s="820">
        <v>36.799999999999997</v>
      </c>
      <c r="AP60" s="831">
        <v>37281</v>
      </c>
      <c r="AQ60" s="844">
        <v>14.4</v>
      </c>
      <c r="AR60" s="854">
        <v>22.4</v>
      </c>
    </row>
    <row r="61" spans="1:44">
      <c r="A61" s="753"/>
      <c r="B61" s="764"/>
      <c r="C61" s="764"/>
      <c r="D61" s="764"/>
      <c r="E61" s="764"/>
      <c r="F61" s="764"/>
      <c r="G61" s="764"/>
      <c r="H61" s="764"/>
      <c r="I61" s="764"/>
      <c r="J61" s="764"/>
      <c r="K61" s="764"/>
      <c r="L61" s="764"/>
      <c r="M61" s="764"/>
      <c r="N61" s="764"/>
      <c r="O61" s="764"/>
      <c r="P61" s="764"/>
      <c r="Q61" s="764"/>
      <c r="R61" s="764"/>
      <c r="S61" s="764"/>
      <c r="T61" s="764"/>
      <c r="U61" s="764"/>
      <c r="V61" s="764"/>
      <c r="W61" s="764"/>
      <c r="X61" s="764"/>
      <c r="Y61" s="764"/>
      <c r="Z61" s="764"/>
      <c r="AA61" s="764"/>
      <c r="AB61" s="764"/>
      <c r="AC61" s="764"/>
      <c r="AD61" s="764"/>
      <c r="AE61" s="764"/>
      <c r="AF61" s="764"/>
      <c r="AG61" s="764"/>
      <c r="AH61" s="764"/>
      <c r="AI61" s="764"/>
      <c r="AJ61" s="764"/>
      <c r="AK61" s="776" t="s">
        <v>527</v>
      </c>
      <c r="AL61" s="791"/>
      <c r="AM61" s="794">
        <v>16816129</v>
      </c>
      <c r="AN61" s="807">
        <v>51825</v>
      </c>
      <c r="AO61" s="819">
        <v>23.4</v>
      </c>
      <c r="AP61" s="830">
        <v>47777</v>
      </c>
      <c r="AQ61" s="845">
        <v>7.1</v>
      </c>
      <c r="AR61" s="853">
        <v>16.3</v>
      </c>
    </row>
    <row r="62" spans="1:44">
      <c r="A62" s="753"/>
      <c r="B62" s="764"/>
      <c r="C62" s="764"/>
      <c r="D62" s="764"/>
      <c r="E62" s="764"/>
      <c r="F62" s="764"/>
      <c r="G62" s="764"/>
      <c r="H62" s="764"/>
      <c r="I62" s="764"/>
      <c r="J62" s="764"/>
      <c r="K62" s="764"/>
      <c r="L62" s="764"/>
      <c r="M62" s="764"/>
      <c r="N62" s="764"/>
      <c r="O62" s="764"/>
      <c r="P62" s="764"/>
      <c r="Q62" s="764"/>
      <c r="R62" s="764"/>
      <c r="S62" s="764"/>
      <c r="T62" s="764"/>
      <c r="U62" s="764"/>
      <c r="V62" s="764"/>
      <c r="W62" s="764"/>
      <c r="X62" s="764"/>
      <c r="Y62" s="764"/>
      <c r="Z62" s="764"/>
      <c r="AA62" s="764"/>
      <c r="AB62" s="764"/>
      <c r="AC62" s="764"/>
      <c r="AD62" s="764"/>
      <c r="AE62" s="764"/>
      <c r="AF62" s="764"/>
      <c r="AG62" s="764"/>
      <c r="AH62" s="764"/>
      <c r="AI62" s="764"/>
      <c r="AJ62" s="764"/>
      <c r="AK62" s="778"/>
      <c r="AL62" s="790" t="s">
        <v>201</v>
      </c>
      <c r="AM62" s="795">
        <v>10810625</v>
      </c>
      <c r="AN62" s="808">
        <v>33285</v>
      </c>
      <c r="AO62" s="820">
        <v>22</v>
      </c>
      <c r="AP62" s="831">
        <v>33618</v>
      </c>
      <c r="AQ62" s="844">
        <v>10.4</v>
      </c>
      <c r="AR62" s="854">
        <v>11.6</v>
      </c>
    </row>
    <row r="63" spans="1:44">
      <c r="A63" s="753"/>
      <c r="B63" s="764"/>
      <c r="C63" s="764"/>
      <c r="D63" s="764"/>
      <c r="E63" s="764"/>
      <c r="F63" s="764"/>
      <c r="G63" s="764"/>
      <c r="H63" s="764"/>
      <c r="I63" s="764"/>
      <c r="J63" s="764"/>
      <c r="K63" s="764"/>
      <c r="L63" s="764"/>
      <c r="M63" s="764"/>
      <c r="N63" s="764"/>
      <c r="O63" s="764"/>
      <c r="P63" s="764"/>
      <c r="Q63" s="764"/>
      <c r="R63" s="764"/>
      <c r="S63" s="764"/>
      <c r="T63" s="764"/>
      <c r="U63" s="764"/>
      <c r="V63" s="764"/>
      <c r="W63" s="764"/>
      <c r="X63" s="764"/>
      <c r="Y63" s="764"/>
      <c r="Z63" s="764"/>
      <c r="AA63" s="764"/>
      <c r="AB63" s="764"/>
      <c r="AC63" s="764"/>
      <c r="AD63" s="764"/>
      <c r="AE63" s="764"/>
      <c r="AF63" s="764"/>
      <c r="AG63" s="764"/>
      <c r="AH63" s="764"/>
      <c r="AI63" s="764"/>
      <c r="AJ63" s="764"/>
      <c r="AK63" s="764"/>
      <c r="AL63" s="764"/>
      <c r="AM63" s="764"/>
      <c r="AN63" s="764"/>
      <c r="AO63" s="764"/>
      <c r="AP63" s="764"/>
      <c r="AQ63" s="764"/>
      <c r="AR63" s="764"/>
    </row>
    <row r="64" spans="1:44">
      <c r="A64" s="753"/>
      <c r="B64" s="764"/>
      <c r="C64" s="764"/>
      <c r="D64" s="764"/>
      <c r="E64" s="764"/>
      <c r="F64" s="764"/>
      <c r="G64" s="764"/>
      <c r="H64" s="764"/>
      <c r="I64" s="764"/>
      <c r="J64" s="764"/>
      <c r="K64" s="764"/>
      <c r="L64" s="764"/>
      <c r="M64" s="764"/>
      <c r="N64" s="764"/>
      <c r="O64" s="764"/>
      <c r="P64" s="764"/>
      <c r="Q64" s="764"/>
      <c r="R64" s="764"/>
      <c r="S64" s="764"/>
      <c r="T64" s="764"/>
      <c r="U64" s="764"/>
      <c r="V64" s="764"/>
      <c r="W64" s="764"/>
      <c r="X64" s="764"/>
      <c r="Y64" s="764"/>
      <c r="Z64" s="764"/>
      <c r="AA64" s="764"/>
      <c r="AB64" s="764"/>
      <c r="AC64" s="764"/>
      <c r="AD64" s="764"/>
      <c r="AE64" s="764"/>
      <c r="AF64" s="764"/>
      <c r="AG64" s="764"/>
      <c r="AH64" s="764"/>
      <c r="AI64" s="764"/>
      <c r="AJ64" s="764"/>
      <c r="AK64" s="764"/>
      <c r="AL64" s="764"/>
      <c r="AM64" s="764"/>
      <c r="AN64" s="764"/>
      <c r="AO64" s="764"/>
      <c r="AP64" s="764"/>
      <c r="AQ64" s="764"/>
      <c r="AR64" s="764"/>
    </row>
    <row r="65" spans="1:46">
      <c r="A65" s="753"/>
      <c r="B65" s="764"/>
      <c r="C65" s="764"/>
      <c r="D65" s="764"/>
      <c r="E65" s="764"/>
      <c r="F65" s="764"/>
      <c r="G65" s="764"/>
      <c r="H65" s="764"/>
      <c r="I65" s="764"/>
      <c r="J65" s="764"/>
      <c r="K65" s="764"/>
      <c r="L65" s="764"/>
      <c r="M65" s="764"/>
      <c r="N65" s="764"/>
      <c r="O65" s="764"/>
      <c r="P65" s="764"/>
      <c r="Q65" s="764"/>
      <c r="R65" s="764"/>
      <c r="S65" s="764"/>
      <c r="T65" s="764"/>
      <c r="U65" s="764"/>
      <c r="V65" s="764"/>
      <c r="W65" s="764"/>
      <c r="X65" s="764"/>
      <c r="Y65" s="764"/>
      <c r="Z65" s="764"/>
      <c r="AA65" s="764"/>
      <c r="AB65" s="764"/>
      <c r="AC65" s="764"/>
      <c r="AD65" s="764"/>
      <c r="AE65" s="764"/>
      <c r="AF65" s="764"/>
      <c r="AG65" s="764"/>
      <c r="AH65" s="764"/>
      <c r="AI65" s="764"/>
      <c r="AJ65" s="764"/>
      <c r="AK65" s="764"/>
      <c r="AL65" s="764"/>
      <c r="AM65" s="764"/>
      <c r="AN65" s="764"/>
      <c r="AO65" s="764"/>
      <c r="AP65" s="764"/>
      <c r="AQ65" s="764"/>
      <c r="AR65" s="764"/>
    </row>
    <row r="66" spans="1:46">
      <c r="A66" s="763"/>
      <c r="B66" s="761"/>
      <c r="C66" s="761"/>
      <c r="D66" s="761"/>
      <c r="E66" s="761"/>
      <c r="F66" s="761"/>
      <c r="G66" s="761"/>
      <c r="H66" s="761"/>
      <c r="I66" s="761"/>
      <c r="J66" s="761"/>
      <c r="K66" s="761"/>
      <c r="L66" s="761"/>
      <c r="M66" s="761"/>
      <c r="N66" s="761"/>
      <c r="O66" s="761"/>
      <c r="P66" s="761"/>
      <c r="Q66" s="761"/>
      <c r="R66" s="761"/>
      <c r="S66" s="761"/>
      <c r="T66" s="761"/>
      <c r="U66" s="761"/>
      <c r="V66" s="761"/>
      <c r="W66" s="761"/>
      <c r="X66" s="761"/>
      <c r="Y66" s="761"/>
      <c r="Z66" s="761"/>
      <c r="AA66" s="761"/>
      <c r="AB66" s="761"/>
      <c r="AC66" s="761"/>
      <c r="AD66" s="761"/>
      <c r="AE66" s="761"/>
      <c r="AF66" s="761"/>
      <c r="AG66" s="761"/>
      <c r="AH66" s="761"/>
      <c r="AI66" s="761"/>
      <c r="AJ66" s="761"/>
      <c r="AK66" s="761"/>
      <c r="AL66" s="761"/>
      <c r="AM66" s="761"/>
      <c r="AN66" s="761"/>
      <c r="AO66" s="761"/>
      <c r="AP66" s="761"/>
      <c r="AQ66" s="761"/>
      <c r="AR66" s="761"/>
      <c r="AS66" s="860"/>
    </row>
    <row r="67" spans="1:46" ht="13.5" hidden="1" customHeight="1">
      <c r="AK67" s="764"/>
      <c r="AL67" s="764"/>
      <c r="AM67" s="764"/>
      <c r="AN67" s="764"/>
      <c r="AO67" s="764"/>
      <c r="AP67" s="764"/>
      <c r="AQ67" s="764"/>
      <c r="AR67" s="764"/>
      <c r="AS67" s="764"/>
      <c r="AT67" s="764"/>
    </row>
    <row r="68" spans="1:46" ht="13.5" hidden="1" customHeight="1">
      <c r="AK68" s="764"/>
      <c r="AL68" s="764"/>
      <c r="AM68" s="764"/>
      <c r="AN68" s="764"/>
      <c r="AO68" s="764"/>
      <c r="AP68" s="764"/>
      <c r="AQ68" s="764"/>
      <c r="AR68" s="764"/>
    </row>
    <row r="69" spans="1:46" ht="13.5" hidden="1" customHeight="1">
      <c r="AK69" s="764"/>
      <c r="AL69" s="764"/>
      <c r="AM69" s="764"/>
      <c r="AN69" s="764"/>
      <c r="AO69" s="764"/>
      <c r="AP69" s="764"/>
      <c r="AQ69" s="764"/>
      <c r="AR69" s="764"/>
    </row>
    <row r="70" spans="1:46" hidden="1">
      <c r="AK70" s="764"/>
      <c r="AL70" s="764"/>
      <c r="AM70" s="764"/>
      <c r="AN70" s="764"/>
      <c r="AO70" s="764"/>
      <c r="AP70" s="764"/>
      <c r="AQ70" s="764"/>
      <c r="AR70" s="764"/>
    </row>
    <row r="71" spans="1:46" hidden="1">
      <c r="AK71" s="764"/>
      <c r="AL71" s="764"/>
      <c r="AM71" s="764"/>
      <c r="AN71" s="764"/>
      <c r="AO71" s="764"/>
      <c r="AP71" s="764"/>
      <c r="AQ71" s="764"/>
      <c r="AR71" s="764"/>
    </row>
    <row r="72" spans="1:46" hidden="1">
      <c r="AK72" s="764"/>
      <c r="AL72" s="764"/>
      <c r="AM72" s="764"/>
      <c r="AN72" s="764"/>
      <c r="AO72" s="764"/>
      <c r="AP72" s="764"/>
      <c r="AQ72" s="764"/>
      <c r="AR72" s="764"/>
    </row>
    <row r="73" spans="1:46" hidden="1">
      <c r="AK73" s="764"/>
      <c r="AL73" s="764"/>
      <c r="AM73" s="764"/>
      <c r="AN73" s="764"/>
      <c r="AO73" s="764"/>
      <c r="AP73" s="764"/>
      <c r="AQ73" s="764"/>
      <c r="AR73" s="764"/>
    </row>
    <row r="74" spans="1:46" hidden="1"/>
  </sheetData>
  <sheetProtection algorithmName="SHA-512" hashValue="8pOrBcpObZIFf+tiye7IYxxeu2HGt3f+uRFqdvM9ldVHsy8dU3VRPSB70L1FE4cGAKzn5IhDAR8uc9syAIn6TQ==" saltValue="Iarz89u1KbYNayHAjizMJw==" spinCount="100000" sheet="1" objects="1" scenarios="1"/>
  <mergeCells count="25">
    <mergeCell ref="AK9:AN9"/>
    <mergeCell ref="AK10:AN10"/>
    <mergeCell ref="AK11:AN11"/>
    <mergeCell ref="AK12:AN12"/>
    <mergeCell ref="AK13:AN13"/>
    <mergeCell ref="AK14:AN14"/>
    <mergeCell ref="AK15:AN15"/>
    <mergeCell ref="AK16:AN16"/>
    <mergeCell ref="AK17:AN17"/>
    <mergeCell ref="AK21:AN21"/>
    <mergeCell ref="AK22:AN22"/>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6"/>
  <printOptions horizontalCentered="1"/>
  <pageMargins left="0.39370078740157483" right="0.19685039370078741" top="0.39370078740157483" bottom="0.31496062992125984" header="0.51181102362204722" footer="0"/>
  <pageSetup paperSize="9" scale="43" fitToWidth="1" fitToHeight="1" orientation="portrait"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SheetLayoutView="55" workbookViewId="0"/>
  </sheetViews>
  <sheetFormatPr defaultColWidth="0" defaultRowHeight="13.5" customHeight="1" zeroHeight="1"/>
  <cols>
    <col min="1" max="125" width="2.44140625" style="750" customWidth="1"/>
    <col min="126" max="16384" width="9" style="751" hidden="1" customWidth="1"/>
  </cols>
  <sheetData>
    <row r="1" spans="2:125" ht="13.5" customHeight="1">
      <c r="B1" s="751"/>
      <c r="C1" s="751"/>
      <c r="D1" s="751"/>
      <c r="E1" s="751"/>
      <c r="F1" s="751"/>
      <c r="G1" s="751"/>
      <c r="H1" s="751"/>
      <c r="I1" s="751"/>
      <c r="J1" s="751"/>
      <c r="K1" s="751"/>
      <c r="L1" s="751"/>
      <c r="M1" s="751"/>
      <c r="N1" s="751"/>
      <c r="O1" s="751"/>
      <c r="P1" s="751"/>
      <c r="Q1" s="751"/>
      <c r="R1" s="751"/>
      <c r="S1" s="751"/>
      <c r="T1" s="751"/>
      <c r="U1" s="751"/>
      <c r="V1" s="751"/>
      <c r="W1" s="751"/>
      <c r="X1" s="751"/>
      <c r="Y1" s="751"/>
      <c r="Z1" s="751"/>
      <c r="AA1" s="751"/>
      <c r="AB1" s="751"/>
      <c r="AC1" s="751"/>
      <c r="AD1" s="751"/>
      <c r="AE1" s="751"/>
      <c r="AF1" s="751"/>
      <c r="AG1" s="751"/>
      <c r="AH1" s="751"/>
      <c r="AI1" s="751"/>
      <c r="AJ1" s="751"/>
      <c r="AK1" s="751"/>
      <c r="AL1" s="751"/>
      <c r="AM1" s="751"/>
      <c r="AN1" s="751"/>
      <c r="AO1" s="751"/>
      <c r="AP1" s="751"/>
      <c r="AQ1" s="751"/>
      <c r="AR1" s="751"/>
      <c r="AS1" s="751"/>
      <c r="AT1" s="751"/>
      <c r="AU1" s="751"/>
      <c r="AV1" s="751"/>
      <c r="AW1" s="751"/>
      <c r="AX1" s="751"/>
      <c r="AY1" s="751"/>
      <c r="AZ1" s="751"/>
      <c r="BA1" s="751"/>
      <c r="BB1" s="751"/>
      <c r="BC1" s="751"/>
      <c r="BD1" s="751"/>
      <c r="BE1" s="751"/>
      <c r="BF1" s="751"/>
      <c r="BG1" s="751"/>
      <c r="BH1" s="751"/>
      <c r="BI1" s="751"/>
      <c r="BJ1" s="751"/>
      <c r="BK1" s="751"/>
      <c r="BL1" s="751"/>
      <c r="BM1" s="751"/>
      <c r="BN1" s="751"/>
      <c r="BO1" s="751"/>
      <c r="BP1" s="751"/>
      <c r="BQ1" s="751"/>
      <c r="BR1" s="751"/>
      <c r="BS1" s="751"/>
      <c r="BT1" s="751"/>
      <c r="BU1" s="751"/>
      <c r="BV1" s="751"/>
      <c r="BW1" s="751"/>
      <c r="BX1" s="751"/>
      <c r="BY1" s="751"/>
      <c r="BZ1" s="751"/>
      <c r="CA1" s="751"/>
      <c r="CB1" s="751"/>
      <c r="CC1" s="751"/>
      <c r="CD1" s="751"/>
      <c r="CE1" s="751"/>
      <c r="CF1" s="751"/>
      <c r="CG1" s="751"/>
      <c r="CH1" s="751"/>
      <c r="CI1" s="751"/>
      <c r="CJ1" s="751"/>
      <c r="CK1" s="751"/>
      <c r="CL1" s="751"/>
      <c r="CM1" s="751"/>
      <c r="CN1" s="751"/>
      <c r="CO1" s="751"/>
      <c r="CP1" s="751"/>
      <c r="CQ1" s="751"/>
      <c r="CR1" s="751"/>
      <c r="CS1" s="751"/>
      <c r="CT1" s="751"/>
      <c r="CU1" s="751"/>
      <c r="CV1" s="751"/>
      <c r="CW1" s="751"/>
      <c r="CX1" s="751"/>
      <c r="CY1" s="751"/>
      <c r="CZ1" s="751"/>
      <c r="DA1" s="751"/>
      <c r="DB1" s="751"/>
      <c r="DC1" s="751"/>
      <c r="DD1" s="751"/>
      <c r="DE1" s="751"/>
      <c r="DF1" s="751"/>
      <c r="DG1" s="751"/>
      <c r="DH1" s="751"/>
      <c r="DI1" s="751"/>
      <c r="DJ1" s="751"/>
      <c r="DK1" s="751"/>
      <c r="DL1" s="751"/>
      <c r="DM1" s="751"/>
      <c r="DN1" s="751"/>
      <c r="DO1" s="751"/>
      <c r="DP1" s="751"/>
      <c r="DQ1" s="751"/>
      <c r="DR1" s="751"/>
      <c r="DS1" s="751"/>
      <c r="DT1" s="751"/>
      <c r="DU1" s="751"/>
    </row>
    <row r="2" spans="2:125">
      <c r="B2" s="751"/>
      <c r="DG2" s="751"/>
    </row>
    <row r="3" spans="2:125">
      <c r="C3" s="751"/>
      <c r="D3" s="751"/>
      <c r="E3" s="751"/>
      <c r="F3" s="751"/>
      <c r="G3" s="751"/>
      <c r="H3" s="751"/>
      <c r="I3" s="751"/>
      <c r="J3" s="751"/>
      <c r="K3" s="751"/>
      <c r="L3" s="751"/>
      <c r="M3" s="751"/>
      <c r="N3" s="751"/>
      <c r="O3" s="751"/>
      <c r="P3" s="751"/>
      <c r="Q3" s="751"/>
      <c r="R3" s="751"/>
      <c r="S3" s="751"/>
      <c r="T3" s="751"/>
      <c r="U3" s="751"/>
      <c r="V3" s="751"/>
      <c r="W3" s="751"/>
      <c r="X3" s="751"/>
      <c r="Y3" s="751"/>
      <c r="Z3" s="751"/>
      <c r="AA3" s="751"/>
      <c r="AB3" s="751"/>
      <c r="AC3" s="751"/>
      <c r="AD3" s="751"/>
      <c r="AE3" s="751"/>
      <c r="AF3" s="751"/>
      <c r="AG3" s="751"/>
      <c r="AH3" s="751"/>
      <c r="AI3" s="751"/>
      <c r="AJ3" s="751"/>
      <c r="AK3" s="751"/>
      <c r="AL3" s="751"/>
      <c r="AM3" s="751"/>
      <c r="AN3" s="751"/>
      <c r="AO3" s="751"/>
      <c r="AP3" s="751"/>
      <c r="AQ3" s="751"/>
      <c r="AR3" s="751"/>
      <c r="AS3" s="751"/>
      <c r="AT3" s="751"/>
      <c r="AU3" s="751"/>
      <c r="AV3" s="751"/>
      <c r="AW3" s="751"/>
      <c r="AX3" s="751"/>
      <c r="AY3" s="751"/>
      <c r="AZ3" s="751"/>
      <c r="BA3" s="751"/>
      <c r="BB3" s="751"/>
      <c r="BC3" s="751"/>
      <c r="BD3" s="751"/>
      <c r="BE3" s="751"/>
      <c r="BF3" s="751"/>
      <c r="BG3" s="751"/>
      <c r="BH3" s="751"/>
      <c r="BI3" s="751"/>
      <c r="BJ3" s="751"/>
      <c r="BK3" s="751"/>
      <c r="BL3" s="751"/>
      <c r="BM3" s="751"/>
      <c r="BN3" s="751"/>
      <c r="BO3" s="751"/>
      <c r="BP3" s="751"/>
      <c r="BQ3" s="751"/>
      <c r="BR3" s="751"/>
      <c r="BS3" s="751"/>
      <c r="BT3" s="751"/>
      <c r="BU3" s="751"/>
      <c r="BV3" s="751"/>
      <c r="BW3" s="751"/>
      <c r="BX3" s="751"/>
      <c r="BY3" s="751"/>
      <c r="BZ3" s="751"/>
      <c r="CA3" s="751"/>
      <c r="CB3" s="751"/>
      <c r="CC3" s="751"/>
      <c r="CD3" s="751"/>
      <c r="CE3" s="751"/>
      <c r="CF3" s="751"/>
      <c r="CG3" s="751"/>
      <c r="CH3" s="751"/>
      <c r="CI3" s="751"/>
      <c r="CJ3" s="751"/>
      <c r="CK3" s="751"/>
      <c r="CL3" s="751"/>
      <c r="CM3" s="751"/>
      <c r="CN3" s="751"/>
      <c r="CO3" s="751"/>
      <c r="CP3" s="751"/>
      <c r="CQ3" s="751"/>
      <c r="CR3" s="751"/>
      <c r="CS3" s="751"/>
      <c r="CT3" s="751"/>
      <c r="CU3" s="751"/>
      <c r="CV3" s="751"/>
      <c r="CW3" s="751"/>
      <c r="CX3" s="751"/>
      <c r="CY3" s="751"/>
      <c r="CZ3" s="751"/>
      <c r="DA3" s="751"/>
      <c r="DB3" s="751"/>
      <c r="DC3" s="751"/>
      <c r="DD3" s="751"/>
      <c r="DE3" s="751"/>
      <c r="DF3" s="751"/>
      <c r="DH3" s="751"/>
      <c r="DI3" s="751"/>
      <c r="DJ3" s="751"/>
      <c r="DK3" s="751"/>
      <c r="DL3" s="751"/>
      <c r="DM3" s="751"/>
      <c r="DN3" s="751"/>
      <c r="DO3" s="751"/>
      <c r="DP3" s="751"/>
      <c r="DQ3" s="751"/>
      <c r="DR3" s="751"/>
      <c r="DS3" s="751"/>
      <c r="DT3" s="751"/>
      <c r="DU3" s="751"/>
    </row>
    <row r="4" spans="2:125"/>
    <row r="5" spans="2:125"/>
    <row r="6" spans="2:125"/>
    <row r="7" spans="2:125"/>
    <row r="8" spans="2:125"/>
    <row r="9" spans="2:125">
      <c r="DU9" s="751"/>
    </row>
    <row r="10" spans="2:125"/>
    <row r="11" spans="2:125"/>
    <row r="12" spans="2:125"/>
    <row r="13" spans="2:125"/>
    <row r="14" spans="2:125"/>
    <row r="15" spans="2:125"/>
    <row r="16" spans="2:125"/>
    <row r="17" spans="125:125">
      <c r="DU17" s="751"/>
    </row>
    <row r="18" spans="125:125"/>
    <row r="19" spans="125:125"/>
    <row r="20" spans="125:125">
      <c r="DU20" s="751"/>
    </row>
    <row r="21" spans="125:125">
      <c r="DU21" s="751"/>
    </row>
    <row r="22" spans="125:125"/>
    <row r="23" spans="125:125"/>
    <row r="24" spans="125:125"/>
    <row r="25" spans="125:125"/>
    <row r="26" spans="125:125"/>
    <row r="27" spans="125:125"/>
    <row r="28" spans="125:125">
      <c r="DU28" s="751"/>
    </row>
    <row r="29" spans="125:125"/>
    <row r="30" spans="125:125"/>
    <row r="31" spans="125:125"/>
    <row r="32" spans="125:125"/>
    <row r="33" spans="2:125">
      <c r="B33" s="751"/>
      <c r="G33" s="751"/>
      <c r="I33" s="751"/>
    </row>
    <row r="34" spans="2:125">
      <c r="C34" s="751"/>
      <c r="P34" s="751"/>
      <c r="DE34" s="751"/>
      <c r="DH34" s="751"/>
    </row>
    <row r="35" spans="2:125">
      <c r="D35" s="751"/>
      <c r="E35" s="751"/>
      <c r="DG35" s="751"/>
      <c r="DJ35" s="751"/>
      <c r="DP35" s="751"/>
      <c r="DQ35" s="751"/>
      <c r="DR35" s="751"/>
      <c r="DS35" s="751"/>
      <c r="DT35" s="751"/>
      <c r="DU35" s="751"/>
    </row>
    <row r="36" spans="2:125">
      <c r="F36" s="751"/>
      <c r="H36" s="751"/>
      <c r="J36" s="751"/>
      <c r="K36" s="751"/>
      <c r="L36" s="751"/>
      <c r="M36" s="751"/>
      <c r="N36" s="751"/>
      <c r="O36" s="751"/>
      <c r="Q36" s="751"/>
      <c r="R36" s="751"/>
      <c r="S36" s="751"/>
      <c r="T36" s="751"/>
      <c r="U36" s="751"/>
      <c r="V36" s="751"/>
      <c r="W36" s="751"/>
      <c r="X36" s="751"/>
      <c r="Y36" s="751"/>
      <c r="Z36" s="751"/>
      <c r="AA36" s="751"/>
      <c r="AB36" s="751"/>
      <c r="AC36" s="751"/>
      <c r="AD36" s="751"/>
      <c r="AE36" s="751"/>
      <c r="AF36" s="751"/>
      <c r="AG36" s="751"/>
      <c r="AH36" s="751"/>
      <c r="AI36" s="751"/>
      <c r="AJ36" s="751"/>
      <c r="AK36" s="751"/>
      <c r="AL36" s="751"/>
      <c r="AM36" s="751"/>
      <c r="AN36" s="751"/>
      <c r="AO36" s="751"/>
      <c r="AP36" s="751"/>
      <c r="AQ36" s="751"/>
      <c r="AR36" s="751"/>
      <c r="AS36" s="751"/>
      <c r="AT36" s="751"/>
      <c r="AU36" s="751"/>
      <c r="AV36" s="751"/>
      <c r="AW36" s="751"/>
      <c r="AX36" s="751"/>
      <c r="AY36" s="751"/>
      <c r="AZ36" s="751"/>
      <c r="BA36" s="751"/>
      <c r="BB36" s="751"/>
      <c r="BC36" s="751"/>
      <c r="BD36" s="751"/>
      <c r="BE36" s="751"/>
      <c r="BF36" s="751"/>
      <c r="BG36" s="751"/>
      <c r="BH36" s="751"/>
      <c r="BI36" s="751"/>
      <c r="BJ36" s="751"/>
      <c r="BK36" s="751"/>
      <c r="BL36" s="751"/>
      <c r="BM36" s="751"/>
      <c r="BN36" s="751"/>
      <c r="BO36" s="751"/>
      <c r="BP36" s="751"/>
      <c r="BQ36" s="751"/>
      <c r="BR36" s="751"/>
      <c r="BS36" s="751"/>
      <c r="BT36" s="751"/>
      <c r="BU36" s="751"/>
      <c r="BV36" s="751"/>
      <c r="BW36" s="751"/>
      <c r="BX36" s="751"/>
      <c r="BY36" s="751"/>
      <c r="BZ36" s="751"/>
      <c r="CA36" s="751"/>
      <c r="CB36" s="751"/>
      <c r="CC36" s="751"/>
      <c r="CD36" s="751"/>
      <c r="CE36" s="751"/>
      <c r="CF36" s="751"/>
      <c r="CG36" s="751"/>
      <c r="CH36" s="751"/>
      <c r="CI36" s="751"/>
      <c r="CJ36" s="751"/>
      <c r="CK36" s="751"/>
      <c r="CL36" s="751"/>
      <c r="CM36" s="751"/>
      <c r="CN36" s="751"/>
      <c r="CO36" s="751"/>
      <c r="CP36" s="751"/>
      <c r="CQ36" s="751"/>
      <c r="CR36" s="751"/>
      <c r="CS36" s="751"/>
      <c r="CT36" s="751"/>
      <c r="CU36" s="751"/>
      <c r="CV36" s="751"/>
      <c r="CW36" s="751"/>
      <c r="CX36" s="751"/>
      <c r="CY36" s="751"/>
      <c r="CZ36" s="751"/>
      <c r="DA36" s="751"/>
      <c r="DB36" s="751"/>
      <c r="DC36" s="751"/>
      <c r="DD36" s="751"/>
      <c r="DF36" s="751"/>
      <c r="DI36" s="751"/>
      <c r="DK36" s="751"/>
      <c r="DL36" s="751"/>
      <c r="DM36" s="751"/>
      <c r="DN36" s="751"/>
      <c r="DO36" s="751"/>
      <c r="DP36" s="751"/>
      <c r="DQ36" s="751"/>
      <c r="DR36" s="751"/>
      <c r="DS36" s="751"/>
      <c r="DT36" s="751"/>
      <c r="DU36" s="751"/>
    </row>
    <row r="37" spans="2:125">
      <c r="DU37" s="751"/>
    </row>
    <row r="38" spans="2:125">
      <c r="DT38" s="751"/>
      <c r="DU38" s="751"/>
    </row>
    <row r="39" spans="2:125"/>
    <row r="40" spans="2:125">
      <c r="DH40" s="751"/>
    </row>
    <row r="41" spans="2:125">
      <c r="DE41" s="751"/>
    </row>
    <row r="42" spans="2:125">
      <c r="DG42" s="751"/>
      <c r="DJ42" s="751"/>
    </row>
    <row r="43" spans="2:125">
      <c r="Q43" s="751"/>
      <c r="R43" s="751"/>
      <c r="S43" s="751"/>
      <c r="T43" s="751"/>
      <c r="U43" s="751"/>
      <c r="V43" s="751"/>
      <c r="W43" s="751"/>
      <c r="X43" s="751"/>
      <c r="Y43" s="751"/>
      <c r="Z43" s="751"/>
      <c r="AA43" s="751"/>
      <c r="AB43" s="751"/>
      <c r="AC43" s="751"/>
      <c r="AD43" s="751"/>
      <c r="AE43" s="751"/>
      <c r="AF43" s="751"/>
      <c r="AG43" s="751"/>
      <c r="AH43" s="751"/>
      <c r="AI43" s="751"/>
      <c r="AJ43" s="751"/>
      <c r="AK43" s="751"/>
      <c r="AL43" s="751"/>
      <c r="AM43" s="751"/>
      <c r="AN43" s="751"/>
      <c r="AO43" s="751"/>
      <c r="AP43" s="751"/>
      <c r="AQ43" s="751"/>
      <c r="AR43" s="751"/>
      <c r="AS43" s="751"/>
      <c r="AT43" s="751"/>
      <c r="AU43" s="751"/>
      <c r="AV43" s="751"/>
      <c r="AW43" s="751"/>
      <c r="AX43" s="751"/>
      <c r="AY43" s="751"/>
      <c r="AZ43" s="751"/>
      <c r="BA43" s="751"/>
      <c r="BB43" s="751"/>
      <c r="BC43" s="751"/>
      <c r="BD43" s="751"/>
      <c r="BE43" s="751"/>
      <c r="BF43" s="751"/>
      <c r="BG43" s="751"/>
      <c r="BH43" s="751"/>
      <c r="BI43" s="751"/>
      <c r="BJ43" s="751"/>
      <c r="BK43" s="751"/>
      <c r="BL43" s="751"/>
      <c r="BM43" s="751"/>
      <c r="BN43" s="751"/>
      <c r="BO43" s="751"/>
      <c r="BP43" s="751"/>
      <c r="BQ43" s="751"/>
      <c r="BR43" s="751"/>
      <c r="BS43" s="751"/>
      <c r="BT43" s="751"/>
      <c r="BU43" s="751"/>
      <c r="BV43" s="751"/>
      <c r="BW43" s="751"/>
      <c r="BX43" s="751"/>
      <c r="BY43" s="751"/>
      <c r="BZ43" s="751"/>
      <c r="CA43" s="751"/>
      <c r="CB43" s="751"/>
      <c r="CC43" s="751"/>
      <c r="CD43" s="751"/>
      <c r="CE43" s="751"/>
      <c r="CF43" s="751"/>
      <c r="CG43" s="751"/>
      <c r="CH43" s="751"/>
      <c r="CI43" s="751"/>
      <c r="CJ43" s="751"/>
      <c r="CK43" s="751"/>
      <c r="CL43" s="751"/>
      <c r="CM43" s="751"/>
      <c r="CN43" s="751"/>
      <c r="CO43" s="751"/>
      <c r="CP43" s="751"/>
      <c r="CQ43" s="751"/>
      <c r="CR43" s="751"/>
      <c r="CS43" s="751"/>
      <c r="CT43" s="751"/>
      <c r="CU43" s="751"/>
      <c r="CV43" s="751"/>
      <c r="CW43" s="751"/>
      <c r="CX43" s="751"/>
      <c r="CY43" s="751"/>
      <c r="CZ43" s="751"/>
      <c r="DA43" s="751"/>
      <c r="DB43" s="751"/>
      <c r="DC43" s="751"/>
      <c r="DD43" s="751"/>
      <c r="DF43" s="751"/>
      <c r="DI43" s="751"/>
      <c r="DK43" s="751"/>
      <c r="DL43" s="751"/>
      <c r="DM43" s="751"/>
      <c r="DN43" s="751"/>
      <c r="DO43" s="751"/>
      <c r="DP43" s="751"/>
      <c r="DQ43" s="751"/>
      <c r="DR43" s="751"/>
      <c r="DS43" s="751"/>
      <c r="DT43" s="751"/>
      <c r="DU43" s="751"/>
    </row>
    <row r="44" spans="2:125">
      <c r="DU44" s="751"/>
    </row>
    <row r="45" spans="2:125"/>
    <row r="46" spans="2:125"/>
    <row r="47" spans="2:125"/>
    <row r="48" spans="2:125">
      <c r="DT48" s="751"/>
      <c r="DU48" s="751"/>
    </row>
    <row r="49" spans="120:125">
      <c r="DU49" s="751"/>
    </row>
    <row r="50" spans="120:125">
      <c r="DU50" s="751"/>
    </row>
    <row r="51" spans="120:125">
      <c r="DP51" s="751"/>
      <c r="DQ51" s="751"/>
      <c r="DR51" s="751"/>
      <c r="DS51" s="751"/>
      <c r="DT51" s="751"/>
      <c r="DU51" s="751"/>
    </row>
    <row r="52" spans="120:125"/>
    <row r="53" spans="120:125"/>
    <row r="54" spans="120:125">
      <c r="DU54" s="751"/>
    </row>
    <row r="55" spans="120:125"/>
    <row r="56" spans="120:125"/>
    <row r="57" spans="120:125"/>
    <row r="58" spans="120:125">
      <c r="DU58" s="751"/>
    </row>
    <row r="59" spans="120:125"/>
    <row r="60" spans="120:125"/>
    <row r="61" spans="120:125"/>
    <row r="62" spans="120:125"/>
    <row r="63" spans="120:125">
      <c r="DU63" s="751"/>
    </row>
    <row r="64" spans="120:125">
      <c r="DT64" s="751"/>
      <c r="DU64" s="751"/>
    </row>
    <row r="65" spans="123:125"/>
    <row r="66" spans="123:125"/>
    <row r="67" spans="123:125"/>
    <row r="68" spans="123:125"/>
    <row r="69" spans="123:125">
      <c r="DS69" s="751"/>
      <c r="DT69" s="751"/>
      <c r="DU69" s="751"/>
    </row>
    <row r="70" spans="123:125"/>
    <row r="71" spans="123:125"/>
    <row r="72" spans="123:125"/>
    <row r="73" spans="123:125"/>
    <row r="74" spans="123:125"/>
    <row r="75" spans="123:125"/>
    <row r="76" spans="123:125"/>
    <row r="77" spans="123:125"/>
    <row r="78" spans="123:125"/>
    <row r="79" spans="123:125"/>
    <row r="80" spans="123:125"/>
    <row r="81" spans="116:125"/>
    <row r="82" spans="116:125">
      <c r="DL82" s="751"/>
    </row>
    <row r="83" spans="116:125">
      <c r="DM83" s="751"/>
      <c r="DN83" s="751"/>
      <c r="DO83" s="751"/>
      <c r="DP83" s="751"/>
      <c r="DQ83" s="751"/>
      <c r="DR83" s="751"/>
      <c r="DS83" s="751"/>
      <c r="DT83" s="751"/>
      <c r="DU83" s="751"/>
    </row>
    <row r="84" spans="116:125"/>
    <row r="85" spans="116:125"/>
    <row r="86" spans="116:125"/>
    <row r="87" spans="116:125"/>
    <row r="88" spans="116:125">
      <c r="DU88" s="751"/>
    </row>
    <row r="89" spans="116:125"/>
    <row r="90" spans="116:125"/>
    <row r="91" spans="116:125"/>
    <row r="92" spans="116:125" ht="13.5" customHeight="1"/>
    <row r="93" spans="116:125" ht="13.5" customHeight="1"/>
    <row r="94" spans="116:125" ht="13.5" customHeight="1">
      <c r="DS94" s="751"/>
      <c r="DT94" s="751"/>
      <c r="DU94" s="751"/>
    </row>
    <row r="95" spans="116:125" ht="13.5" customHeight="1">
      <c r="DU95" s="751"/>
    </row>
    <row r="96" spans="116:125" ht="13.5" customHeight="1"/>
    <row r="97" spans="124:125" ht="13.5" customHeight="1"/>
    <row r="98" spans="124:125" ht="13.5" customHeight="1"/>
    <row r="99" spans="124:125" ht="13.5" customHeight="1"/>
    <row r="100" spans="124:125" ht="13.5" customHeight="1"/>
    <row r="101" spans="124:125" ht="13.5" customHeight="1">
      <c r="DU101" s="751"/>
    </row>
    <row r="102" spans="124:125" ht="13.5" customHeight="1"/>
    <row r="103" spans="124:125" ht="13.5" customHeight="1"/>
    <row r="104" spans="124:125" ht="13.5" customHeight="1">
      <c r="DT104" s="751"/>
      <c r="DU104" s="751"/>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51" t="s">
        <v>102</v>
      </c>
    </row>
    <row r="117" spans="125:125" ht="13.5" hidden="1" customHeight="1"/>
    <row r="118" spans="125:125" ht="13.5" hidden="1" customHeight="1"/>
    <row r="119" spans="125:125" ht="13.5" hidden="1" customHeight="1"/>
    <row r="120" spans="125:125" ht="13.5" hidden="1" customHeight="1"/>
    <row r="121" spans="125:125" ht="13.5" hidden="1" customHeight="1">
      <c r="DU121" s="751"/>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RKaW35N3pLKCbkWvREywPJL6ImvWsQjIeQX4s93Bh01lCI3ITa5XrEBiNM2uFP73DUS/MenO6cTFHujUopxFrA==" saltValue="SABdkfY1k+/vh1i5UId4Yg==" spinCount="100000" sheet="1" objects="1" scenarios="1"/>
  <phoneticPr fontId="6"/>
  <printOptions horizontalCentered="1" verticalCentered="1"/>
  <pageMargins left="0" right="0" top="0.19685039370078741" bottom="0" header="0.39370078740157483" footer="0"/>
  <pageSetup paperSize="9" fitToWidth="1" fitToHeight="1" orientation="portrait" usePrinterDefaults="1"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SheetLayoutView="55" workbookViewId="0"/>
  </sheetViews>
  <sheetFormatPr defaultColWidth="0" defaultRowHeight="13.5" customHeight="1" zeroHeight="1"/>
  <cols>
    <col min="1" max="125" width="2.44140625" style="750" customWidth="1"/>
    <col min="126" max="142" width="0" style="751" hidden="1" customWidth="1"/>
    <col min="143" max="16384" width="9" style="751" hidden="1" customWidth="1"/>
  </cols>
  <sheetData>
    <row r="1" spans="1:125" ht="13.5" customHeight="1">
      <c r="A1" s="751"/>
      <c r="B1" s="751"/>
      <c r="C1" s="751"/>
      <c r="D1" s="751"/>
      <c r="E1" s="751"/>
      <c r="F1" s="751"/>
      <c r="G1" s="751"/>
      <c r="H1" s="751"/>
      <c r="I1" s="751"/>
      <c r="J1" s="751"/>
      <c r="K1" s="751"/>
      <c r="L1" s="751"/>
      <c r="M1" s="751"/>
      <c r="N1" s="751"/>
      <c r="O1" s="751"/>
      <c r="P1" s="751"/>
      <c r="Q1" s="751"/>
      <c r="R1" s="751"/>
      <c r="S1" s="751"/>
      <c r="T1" s="751"/>
      <c r="U1" s="751"/>
      <c r="V1" s="751"/>
      <c r="W1" s="751"/>
      <c r="X1" s="751"/>
      <c r="Y1" s="751"/>
      <c r="Z1" s="751"/>
      <c r="AA1" s="751"/>
      <c r="AB1" s="751"/>
      <c r="AC1" s="751"/>
      <c r="AD1" s="751"/>
      <c r="AE1" s="751"/>
      <c r="AF1" s="751"/>
      <c r="AG1" s="751"/>
      <c r="AH1" s="751"/>
      <c r="AI1" s="751"/>
      <c r="AJ1" s="751"/>
      <c r="AK1" s="751"/>
      <c r="AL1" s="751"/>
      <c r="AM1" s="751"/>
      <c r="AN1" s="751"/>
      <c r="AO1" s="751"/>
      <c r="AP1" s="751"/>
      <c r="AQ1" s="751"/>
      <c r="AR1" s="751"/>
      <c r="AS1" s="751"/>
      <c r="AT1" s="751"/>
      <c r="AU1" s="751"/>
      <c r="AV1" s="751"/>
      <c r="AW1" s="751"/>
      <c r="AX1" s="751"/>
      <c r="AY1" s="751"/>
      <c r="AZ1" s="751"/>
      <c r="BA1" s="751"/>
      <c r="BB1" s="751"/>
      <c r="BC1" s="751"/>
      <c r="BD1" s="751"/>
      <c r="BE1" s="751"/>
      <c r="BF1" s="751"/>
      <c r="BG1" s="751"/>
      <c r="BH1" s="751"/>
      <c r="BI1" s="751"/>
      <c r="BJ1" s="751"/>
      <c r="BK1" s="751"/>
      <c r="BL1" s="751"/>
      <c r="BM1" s="751"/>
      <c r="BN1" s="751"/>
      <c r="BO1" s="751"/>
      <c r="BP1" s="751"/>
      <c r="BQ1" s="751"/>
      <c r="BR1" s="751"/>
      <c r="BS1" s="751"/>
      <c r="BT1" s="751"/>
      <c r="BU1" s="751"/>
      <c r="BV1" s="751"/>
      <c r="BW1" s="751"/>
      <c r="BX1" s="751"/>
      <c r="BY1" s="751"/>
      <c r="BZ1" s="751"/>
      <c r="CA1" s="751"/>
      <c r="CB1" s="751"/>
      <c r="CC1" s="751"/>
      <c r="CD1" s="751"/>
      <c r="CE1" s="751"/>
      <c r="CF1" s="751"/>
      <c r="CG1" s="751"/>
      <c r="CH1" s="751"/>
      <c r="CI1" s="751"/>
      <c r="CJ1" s="751"/>
      <c r="CK1" s="751"/>
      <c r="CL1" s="751"/>
      <c r="CM1" s="751"/>
      <c r="CN1" s="751"/>
      <c r="CO1" s="751"/>
      <c r="CP1" s="751"/>
      <c r="CQ1" s="751"/>
      <c r="CR1" s="751"/>
      <c r="CS1" s="751"/>
      <c r="CT1" s="751"/>
      <c r="CU1" s="751"/>
      <c r="CV1" s="751"/>
      <c r="CW1" s="751"/>
      <c r="CX1" s="751"/>
      <c r="CY1" s="751"/>
      <c r="CZ1" s="751"/>
      <c r="DA1" s="751"/>
      <c r="DB1" s="751"/>
      <c r="DC1" s="751"/>
      <c r="DD1" s="751"/>
      <c r="DE1" s="751"/>
      <c r="DF1" s="751"/>
      <c r="DG1" s="751"/>
      <c r="DH1" s="751"/>
      <c r="DI1" s="751"/>
      <c r="DJ1" s="751"/>
      <c r="DK1" s="751"/>
      <c r="DL1" s="751"/>
      <c r="DM1" s="751"/>
      <c r="DN1" s="751"/>
      <c r="DO1" s="751"/>
      <c r="DP1" s="751"/>
      <c r="DQ1" s="751"/>
      <c r="DR1" s="751"/>
      <c r="DS1" s="751"/>
      <c r="DT1" s="751"/>
      <c r="DU1" s="751"/>
    </row>
    <row r="2" spans="1:125">
      <c r="B2" s="751"/>
      <c r="T2" s="751"/>
    </row>
    <row r="3" spans="1:125">
      <c r="C3" s="751"/>
      <c r="D3" s="751"/>
      <c r="E3" s="751"/>
      <c r="F3" s="751"/>
      <c r="G3" s="751"/>
      <c r="H3" s="751"/>
      <c r="I3" s="751"/>
      <c r="J3" s="751"/>
      <c r="K3" s="751"/>
      <c r="L3" s="751"/>
      <c r="M3" s="751"/>
      <c r="N3" s="751"/>
      <c r="O3" s="751"/>
      <c r="P3" s="751"/>
      <c r="Q3" s="751"/>
      <c r="R3" s="751"/>
      <c r="S3" s="751"/>
      <c r="U3" s="751"/>
      <c r="V3" s="751"/>
      <c r="W3" s="751"/>
      <c r="X3" s="751"/>
      <c r="Y3" s="751"/>
      <c r="Z3" s="751"/>
      <c r="AA3" s="751"/>
      <c r="AB3" s="751"/>
      <c r="AC3" s="751"/>
      <c r="AD3" s="751"/>
      <c r="AE3" s="751"/>
      <c r="AF3" s="751"/>
      <c r="AG3" s="751"/>
      <c r="AH3" s="751"/>
      <c r="AI3" s="751"/>
      <c r="AJ3" s="751"/>
      <c r="AK3" s="751"/>
      <c r="AL3" s="751"/>
      <c r="AM3" s="751"/>
      <c r="AN3" s="751"/>
      <c r="AO3" s="751"/>
      <c r="AP3" s="751"/>
      <c r="AQ3" s="751"/>
      <c r="AR3" s="751"/>
      <c r="AS3" s="751"/>
      <c r="AT3" s="751"/>
      <c r="AU3" s="751"/>
      <c r="AV3" s="751"/>
      <c r="AW3" s="751"/>
      <c r="AX3" s="751"/>
      <c r="AY3" s="751"/>
      <c r="AZ3" s="751"/>
      <c r="BA3" s="751"/>
      <c r="BB3" s="751"/>
      <c r="BC3" s="751"/>
      <c r="BD3" s="751"/>
      <c r="BE3" s="751"/>
      <c r="BF3" s="751"/>
      <c r="BG3" s="751"/>
      <c r="BH3" s="751"/>
      <c r="BI3" s="751"/>
      <c r="BJ3" s="751"/>
      <c r="BK3" s="751"/>
      <c r="BL3" s="751"/>
      <c r="BM3" s="751"/>
      <c r="BN3" s="751"/>
      <c r="BO3" s="751"/>
      <c r="BP3" s="751"/>
      <c r="BQ3" s="751"/>
      <c r="BR3" s="751"/>
      <c r="BS3" s="751"/>
      <c r="BT3" s="751"/>
      <c r="BU3" s="751"/>
      <c r="BV3" s="751"/>
      <c r="BW3" s="751"/>
      <c r="BX3" s="751"/>
      <c r="BY3" s="751"/>
      <c r="BZ3" s="751"/>
      <c r="CA3" s="751"/>
      <c r="CB3" s="751"/>
      <c r="CC3" s="751"/>
      <c r="CD3" s="751"/>
      <c r="CE3" s="751"/>
      <c r="CF3" s="751"/>
      <c r="CG3" s="751"/>
      <c r="CH3" s="751"/>
      <c r="CI3" s="751"/>
      <c r="CJ3" s="751"/>
      <c r="CK3" s="751"/>
      <c r="CL3" s="751"/>
      <c r="CM3" s="751"/>
      <c r="CN3" s="751"/>
      <c r="CO3" s="751"/>
      <c r="CP3" s="751"/>
      <c r="CQ3" s="751"/>
      <c r="CR3" s="751"/>
      <c r="CS3" s="751"/>
      <c r="CT3" s="751"/>
      <c r="CU3" s="751"/>
      <c r="CV3" s="751"/>
      <c r="CW3" s="751"/>
      <c r="CX3" s="751"/>
      <c r="CY3" s="751"/>
      <c r="CZ3" s="751"/>
      <c r="DA3" s="751"/>
      <c r="DB3" s="751"/>
      <c r="DC3" s="751"/>
      <c r="DD3" s="751"/>
      <c r="DE3" s="751"/>
      <c r="DF3" s="751"/>
      <c r="DG3" s="751"/>
      <c r="DH3" s="751"/>
      <c r="DI3" s="751"/>
      <c r="DJ3" s="751"/>
      <c r="DK3" s="751"/>
      <c r="DL3" s="751"/>
      <c r="DM3" s="751"/>
      <c r="DN3" s="751"/>
      <c r="DO3" s="751"/>
      <c r="DP3" s="751"/>
      <c r="DQ3" s="751"/>
      <c r="DR3" s="751"/>
      <c r="DS3" s="751"/>
      <c r="DT3" s="751"/>
      <c r="DU3" s="751"/>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51"/>
      <c r="G33" s="751"/>
      <c r="I33" s="751"/>
    </row>
    <row r="34" spans="2:125">
      <c r="C34" s="751"/>
      <c r="P34" s="751"/>
      <c r="R34" s="751"/>
      <c r="U34" s="751"/>
    </row>
    <row r="35" spans="2:125">
      <c r="D35" s="751"/>
      <c r="E35" s="751"/>
      <c r="T35" s="751"/>
      <c r="W35" s="751"/>
      <c r="X35" s="751"/>
      <c r="Y35" s="751"/>
      <c r="Z35" s="751"/>
      <c r="AA35" s="751"/>
      <c r="AB35" s="751"/>
      <c r="AC35" s="751"/>
      <c r="AD35" s="751"/>
      <c r="AE35" s="751"/>
      <c r="AF35" s="751"/>
      <c r="AG35" s="751"/>
      <c r="AH35" s="751"/>
      <c r="AI35" s="751"/>
      <c r="AJ35" s="751"/>
      <c r="AK35" s="751"/>
      <c r="AL35" s="751"/>
      <c r="AM35" s="751"/>
      <c r="AN35" s="751"/>
      <c r="AO35" s="751"/>
      <c r="AP35" s="751"/>
      <c r="AQ35" s="751"/>
      <c r="AR35" s="751"/>
      <c r="AS35" s="751"/>
      <c r="AT35" s="751"/>
      <c r="AU35" s="751"/>
      <c r="AV35" s="751"/>
      <c r="AW35" s="751"/>
      <c r="AX35" s="751"/>
      <c r="AY35" s="751"/>
      <c r="AZ35" s="751"/>
      <c r="BA35" s="751"/>
      <c r="BB35" s="751"/>
      <c r="BC35" s="751"/>
      <c r="BD35" s="751"/>
      <c r="BE35" s="751"/>
      <c r="BF35" s="751"/>
      <c r="BG35" s="751"/>
      <c r="BH35" s="751"/>
      <c r="BI35" s="751"/>
      <c r="BJ35" s="751"/>
      <c r="BK35" s="751"/>
      <c r="BL35" s="751"/>
      <c r="BM35" s="751"/>
      <c r="BN35" s="751"/>
      <c r="BO35" s="751"/>
      <c r="BP35" s="751"/>
      <c r="BQ35" s="751"/>
      <c r="BR35" s="751"/>
      <c r="BS35" s="751"/>
      <c r="BT35" s="751"/>
      <c r="BU35" s="751"/>
      <c r="BV35" s="751"/>
      <c r="BW35" s="751"/>
      <c r="BX35" s="751"/>
      <c r="BY35" s="751"/>
      <c r="BZ35" s="751"/>
      <c r="CA35" s="751"/>
      <c r="CB35" s="751"/>
      <c r="CC35" s="751"/>
      <c r="CD35" s="751"/>
      <c r="CE35" s="751"/>
      <c r="CF35" s="751"/>
      <c r="CG35" s="751"/>
      <c r="CH35" s="751"/>
      <c r="CI35" s="751"/>
      <c r="CJ35" s="751"/>
      <c r="CK35" s="751"/>
      <c r="CL35" s="751"/>
      <c r="CM35" s="751"/>
      <c r="CN35" s="751"/>
      <c r="CO35" s="751"/>
      <c r="CP35" s="751"/>
      <c r="CQ35" s="751"/>
      <c r="CR35" s="751"/>
      <c r="CS35" s="751"/>
      <c r="CT35" s="751"/>
      <c r="CU35" s="751"/>
      <c r="CV35" s="751"/>
      <c r="CW35" s="751"/>
      <c r="CX35" s="751"/>
      <c r="CY35" s="751"/>
      <c r="CZ35" s="751"/>
      <c r="DA35" s="751"/>
      <c r="DB35" s="751"/>
      <c r="DC35" s="751"/>
      <c r="DD35" s="751"/>
      <c r="DE35" s="751"/>
      <c r="DF35" s="751"/>
      <c r="DG35" s="751"/>
      <c r="DH35" s="751"/>
      <c r="DI35" s="751"/>
      <c r="DJ35" s="751"/>
      <c r="DK35" s="751"/>
      <c r="DL35" s="751"/>
      <c r="DM35" s="751"/>
      <c r="DN35" s="751"/>
      <c r="DO35" s="751"/>
      <c r="DP35" s="751"/>
      <c r="DQ35" s="751"/>
      <c r="DR35" s="751"/>
      <c r="DS35" s="751"/>
      <c r="DT35" s="751"/>
      <c r="DU35" s="751"/>
    </row>
    <row r="36" spans="2:125">
      <c r="F36" s="751"/>
      <c r="H36" s="751"/>
      <c r="J36" s="751"/>
      <c r="K36" s="751"/>
      <c r="L36" s="751"/>
      <c r="M36" s="751"/>
      <c r="N36" s="751"/>
      <c r="O36" s="751"/>
      <c r="Q36" s="751"/>
      <c r="S36" s="751"/>
      <c r="V36" s="751"/>
    </row>
    <row r="37" spans="2:125"/>
    <row r="38" spans="2:125"/>
    <row r="39" spans="2:125"/>
    <row r="40" spans="2:125">
      <c r="U40" s="751"/>
    </row>
    <row r="41" spans="2:125">
      <c r="R41" s="751"/>
    </row>
    <row r="42" spans="2:125">
      <c r="T42" s="751"/>
      <c r="W42" s="751"/>
      <c r="X42" s="751"/>
      <c r="Y42" s="751"/>
      <c r="Z42" s="751"/>
      <c r="AA42" s="751"/>
      <c r="AB42" s="751"/>
      <c r="AC42" s="751"/>
      <c r="AD42" s="751"/>
      <c r="AE42" s="751"/>
      <c r="AF42" s="751"/>
      <c r="AG42" s="751"/>
      <c r="AH42" s="751"/>
      <c r="AI42" s="751"/>
      <c r="AJ42" s="751"/>
      <c r="AK42" s="751"/>
      <c r="AL42" s="751"/>
      <c r="AM42" s="751"/>
      <c r="AN42" s="751"/>
      <c r="AO42" s="751"/>
      <c r="AP42" s="751"/>
      <c r="AQ42" s="751"/>
      <c r="AR42" s="751"/>
      <c r="AS42" s="751"/>
      <c r="AT42" s="751"/>
      <c r="AU42" s="751"/>
      <c r="AV42" s="751"/>
      <c r="AW42" s="751"/>
      <c r="AX42" s="751"/>
      <c r="AY42" s="751"/>
      <c r="AZ42" s="751"/>
      <c r="BA42" s="751"/>
      <c r="BB42" s="751"/>
      <c r="BC42" s="751"/>
      <c r="BD42" s="751"/>
      <c r="BE42" s="751"/>
      <c r="BF42" s="751"/>
      <c r="BG42" s="751"/>
      <c r="BH42" s="751"/>
      <c r="BI42" s="751"/>
      <c r="BJ42" s="751"/>
      <c r="BK42" s="751"/>
      <c r="BL42" s="751"/>
      <c r="BM42" s="751"/>
      <c r="BN42" s="751"/>
      <c r="BO42" s="751"/>
      <c r="BP42" s="751"/>
      <c r="BQ42" s="751"/>
      <c r="BR42" s="751"/>
      <c r="BS42" s="751"/>
      <c r="BT42" s="751"/>
      <c r="BU42" s="751"/>
      <c r="BV42" s="751"/>
      <c r="BW42" s="751"/>
      <c r="BX42" s="751"/>
      <c r="BY42" s="751"/>
      <c r="BZ42" s="751"/>
      <c r="CA42" s="751"/>
      <c r="CB42" s="751"/>
      <c r="CC42" s="751"/>
      <c r="CD42" s="751"/>
      <c r="CE42" s="751"/>
      <c r="CF42" s="751"/>
      <c r="CG42" s="751"/>
      <c r="CH42" s="751"/>
      <c r="CI42" s="751"/>
      <c r="CJ42" s="751"/>
      <c r="CK42" s="751"/>
      <c r="CL42" s="751"/>
      <c r="CM42" s="751"/>
      <c r="CN42" s="751"/>
      <c r="CO42" s="751"/>
      <c r="CP42" s="751"/>
      <c r="CQ42" s="751"/>
      <c r="CR42" s="751"/>
      <c r="CS42" s="751"/>
      <c r="CT42" s="751"/>
      <c r="CU42" s="751"/>
      <c r="CV42" s="751"/>
      <c r="CW42" s="751"/>
      <c r="CX42" s="751"/>
      <c r="CY42" s="751"/>
      <c r="CZ42" s="751"/>
      <c r="DA42" s="751"/>
      <c r="DB42" s="751"/>
      <c r="DC42" s="751"/>
      <c r="DD42" s="751"/>
      <c r="DE42" s="751"/>
      <c r="DF42" s="751"/>
      <c r="DG42" s="751"/>
      <c r="DH42" s="751"/>
      <c r="DI42" s="751"/>
      <c r="DJ42" s="751"/>
      <c r="DK42" s="751"/>
      <c r="DL42" s="751"/>
      <c r="DM42" s="751"/>
      <c r="DN42" s="751"/>
      <c r="DO42" s="751"/>
      <c r="DP42" s="751"/>
      <c r="DQ42" s="751"/>
      <c r="DR42" s="751"/>
      <c r="DS42" s="751"/>
      <c r="DT42" s="751"/>
      <c r="DU42" s="751"/>
    </row>
    <row r="43" spans="2:125">
      <c r="Q43" s="751"/>
      <c r="S43" s="751"/>
      <c r="V43" s="751"/>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50" t="s">
        <v>102</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DdEOeO1CmcP0o9eyBNBHVNUL7HGm7NmZ4cfgO1F1jhWEDd8nT3LB7Iv+i3ZqWOpFBQaUmj77iN+C7pndMUbJeA==" saltValue="OAVE1yAs9QKWHTWDygmYBg==" spinCount="100000" sheet="1" objects="1" scenarios="1"/>
  <phoneticPr fontId="6"/>
  <printOptions horizontalCentered="1" verticalCentered="1"/>
  <pageMargins left="0" right="0" top="0.19685039370078741" bottom="0" header="0.39370078740157483" footer="0"/>
  <pageSetup paperSize="9" fitToWidth="1" fitToHeight="1" orientation="portrait" usePrinterDefaults="1"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pageSetUpPr fitToPage="1"/>
  </sheetPr>
  <dimension ref="B45:J49"/>
  <sheetViews>
    <sheetView showGridLines="0" zoomScaleSheetLayoutView="100" workbookViewId="0"/>
  </sheetViews>
  <sheetFormatPr defaultColWidth="0" defaultRowHeight="13.5" customHeight="1" zeroHeight="1"/>
  <cols>
    <col min="1" max="1" width="8.21875" style="365" customWidth="1"/>
    <col min="2" max="16" width="14.6640625" style="365" customWidth="1"/>
    <col min="17" max="16384" width="0" style="365"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59"/>
      <c r="C45" s="759"/>
      <c r="D45" s="759"/>
      <c r="E45" s="759"/>
      <c r="F45" s="759"/>
      <c r="G45" s="759"/>
      <c r="H45" s="759"/>
      <c r="I45" s="759"/>
      <c r="J45" s="881" t="s">
        <v>2</v>
      </c>
    </row>
    <row r="46" spans="2:10" ht="29.25" customHeight="1">
      <c r="B46" s="861" t="s">
        <v>5</v>
      </c>
      <c r="C46" s="865"/>
      <c r="D46" s="865"/>
      <c r="E46" s="869" t="s">
        <v>13</v>
      </c>
      <c r="F46" s="873" t="s">
        <v>529</v>
      </c>
      <c r="G46" s="877" t="s">
        <v>386</v>
      </c>
      <c r="H46" s="877" t="s">
        <v>229</v>
      </c>
      <c r="I46" s="877" t="s">
        <v>450</v>
      </c>
      <c r="J46" s="882" t="s">
        <v>364</v>
      </c>
    </row>
    <row r="47" spans="2:10" ht="57.75" customHeight="1">
      <c r="B47" s="862"/>
      <c r="C47" s="866" t="s">
        <v>3</v>
      </c>
      <c r="D47" s="866"/>
      <c r="E47" s="870"/>
      <c r="F47" s="874">
        <v>32.409999999999997</v>
      </c>
      <c r="G47" s="878">
        <v>33.78</v>
      </c>
      <c r="H47" s="878">
        <v>37.46</v>
      </c>
      <c r="I47" s="878">
        <v>44.32</v>
      </c>
      <c r="J47" s="883">
        <v>38.83</v>
      </c>
    </row>
    <row r="48" spans="2:10" ht="57.75" customHeight="1">
      <c r="B48" s="863"/>
      <c r="C48" s="867" t="s">
        <v>9</v>
      </c>
      <c r="D48" s="867"/>
      <c r="E48" s="871"/>
      <c r="F48" s="875">
        <v>6.21</v>
      </c>
      <c r="G48" s="879">
        <v>3.71</v>
      </c>
      <c r="H48" s="879">
        <v>3.82</v>
      </c>
      <c r="I48" s="879">
        <v>3.33</v>
      </c>
      <c r="J48" s="884">
        <v>3.37</v>
      </c>
    </row>
    <row r="49" spans="2:10" ht="57.75" customHeight="1">
      <c r="B49" s="864"/>
      <c r="C49" s="868" t="s">
        <v>12</v>
      </c>
      <c r="D49" s="868"/>
      <c r="E49" s="872"/>
      <c r="F49" s="876">
        <v>7.04</v>
      </c>
      <c r="G49" s="880">
        <v>1.41</v>
      </c>
      <c r="H49" s="880">
        <v>4.3499999999999996</v>
      </c>
      <c r="I49" s="880">
        <v>4.8</v>
      </c>
      <c r="J49" s="885" t="s">
        <v>247</v>
      </c>
    </row>
    <row r="50" spans="2:10" ht="13.5" customHeight="1"/>
    <row r="51" spans="2:10" ht="13.5" hidden="1" customHeight="1"/>
    <row r="52" spans="2:10" ht="13.5" hidden="1" customHeight="1"/>
    <row r="53" spans="2:10" ht="13.5" hidden="1" customHeight="1"/>
  </sheetData>
  <sheetProtection algorithmName="SHA-512" hashValue="WzlzrI7TLEGq7lw6a5s8AxCVVa4CPRJZbFOkXUG69Y0bTCViahSjbs3DoeHTDrf5idVztnNt5zyRPEtObUDh6Q==" saltValue="Lz6B9qKqr52l/G8tFJfkRw==" spinCount="100000" sheet="1" objects="1" scenarios="1"/>
  <mergeCells count="3">
    <mergeCell ref="C47:E47"/>
    <mergeCell ref="C48:E48"/>
    <mergeCell ref="C49:E49"/>
  </mergeCells>
  <phoneticPr fontId="6"/>
  <printOptions horizontalCentered="1"/>
  <pageMargins left="0" right="0" top="0.19685039370078741" bottom="0" header="0" footer="0"/>
  <pageSetup paperSize="9" fitToWidth="1" fitToHeight="1" orientation="portrait" usePrinterDefaults="1" r:id="rId1"/>
  <headerFooter alignWithMargins="0">
    <oddFooter>&amp;C&amp;P/&amp;N</oddFooter>
  </headerFooter>
  <rowBreaks count="1" manualBreakCount="1">
    <brk id="51" max="15" man="1"/>
  </rowBreaks>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lpstr>公会計指標分析・財政指標組合せ分析表</vt:lpstr>
      <vt:lpstr>施設類型別ストック情報分析表①</vt:lpstr>
      <vt:lpstr>施設類型別ストック情報分析表②</vt:lpstr>
    </vt:vector>
  </TitlesOfParts>
  <LinksUpToDate>false</LinksUpToDate>
  <SharedDoc>false</SharedDoc>
  <HyperlinksChanged>false</HyperlinksChanged>
  <AppVersion>4.1.2</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cp:lastModifiedBy>佐藤　周造</cp:lastModifiedBy>
  <dcterms:created xsi:type="dcterms:W3CDTF">2020-08-26T00:30:38Z</dcterms:created>
  <dcterms:modified xsi:type="dcterms:W3CDTF">2023-02-22T05:39:55Z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3.1.2.0</vt:lpwstr>
    </vt:vector>
  </property>
  <property fmtid="{DCFEDD21-7773-49B2-8022-6FC58DB5260B}" pid="3" name="LastSavedVersion">
    <vt:lpwstr>3.1.2.0</vt:lpwstr>
  </property>
  <property fmtid="{DCFEDD21-7773-49B2-8022-6FC58DB5260B}" pid="4" name="LastSavedDate">
    <vt:filetime>2023-02-22T05:39:55Z</vt:filetime>
  </property>
</Properties>
</file>